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D Specialist-Modeler\Jayme\Website\2021 Content\"/>
    </mc:Choice>
  </mc:AlternateContent>
  <xr:revisionPtr revIDLastSave="0" documentId="8_{ADAE0C06-355E-4439-8008-A6DC968F8DA3}" xr6:coauthVersionLast="44" xr6:coauthVersionMax="44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Sheet1!$A$1:$J$94</definedName>
    <definedName name="Z_00CE0BAF_ABF7_4835_9AA1_5CA864EF2195_.wvu.FilterData" localSheetId="0" hidden="1">Sheet1!$A$1:$J$91</definedName>
    <definedName name="Z_04DDE0FF_14E3_4892_8B15_23E642AF675C_.wvu.Cols" localSheetId="0" hidden="1">Sheet1!#REF!</definedName>
    <definedName name="Z_04DDE0FF_14E3_4892_8B15_23E642AF675C_.wvu.FilterData" localSheetId="0" hidden="1">Sheet1!$A$1:$J$91</definedName>
    <definedName name="Z_074D6D4D_1FF8_4540_B8BF_8E3FC4F07E6E_.wvu.Cols" localSheetId="0" hidden="1">Sheet1!#REF!,Sheet1!#REF!</definedName>
    <definedName name="Z_074D6D4D_1FF8_4540_B8BF_8E3FC4F07E6E_.wvu.FilterData" localSheetId="0" hidden="1">Sheet1!$A$1:$J$91</definedName>
    <definedName name="Z_0AF888BA_BA40_45EA_B12D_B11AD5D5370B_.wvu.Cols" localSheetId="0" hidden="1">Sheet1!#REF!,Sheet1!#REF!</definedName>
    <definedName name="Z_0AF888BA_BA40_45EA_B12D_B11AD5D5370B_.wvu.FilterData" localSheetId="0" hidden="1">Sheet1!$A$1:$J$83</definedName>
    <definedName name="Z_0C5CDCBC_CBE9_46A2_BD40_0F0DB88CE7E0_.wvu.FilterData" localSheetId="0" hidden="1">Sheet1!$A$1:$J$91</definedName>
    <definedName name="Z_10221876_6139_4AE3_8353_55EA74C7C38B_.wvu.Cols" localSheetId="0" hidden="1">Sheet1!#REF!,Sheet1!#REF!</definedName>
    <definedName name="Z_10221876_6139_4AE3_8353_55EA74C7C38B_.wvu.FilterData" localSheetId="0" hidden="1">Sheet1!$A$1:$J$91</definedName>
    <definedName name="Z_1DD831E3_6744_4433_803F_5A9554F67ABB_.wvu.Cols" localSheetId="0" hidden="1">Sheet1!#REF!,Sheet1!#REF!,Sheet1!#REF!,Sheet1!#REF!</definedName>
    <definedName name="Z_1DD831E3_6744_4433_803F_5A9554F67ABB_.wvu.FilterData" localSheetId="0" hidden="1">Sheet1!$A$1:$J$91</definedName>
    <definedName name="Z_1DE71EC3_D0D4_4D19_806F_2ADCD3C8E6F4_.wvu.FilterData" localSheetId="0" hidden="1">Sheet1!$A$1:$J$83</definedName>
    <definedName name="Z_292A1133_8FA8_44DB_A04E_8B0A909D9F67_.wvu.FilterData" localSheetId="0" hidden="1">Sheet1!$A$1:$J$91</definedName>
    <definedName name="Z_31540441_EBB6_4D7B_9EC9_3236B97CFC2D_.wvu.FilterData" localSheetId="0" hidden="1">Sheet1!$A$1:$J$80</definedName>
    <definedName name="Z_43D11684_E692_4C0A_8810_0B35A5AB586D_.wvu.Cols" localSheetId="0" hidden="1">Sheet1!#REF!,Sheet1!#REF!</definedName>
    <definedName name="Z_43D11684_E692_4C0A_8810_0B35A5AB586D_.wvu.FilterData" localSheetId="0" hidden="1">Sheet1!$A$1:$J$83</definedName>
    <definedName name="Z_4ACA957D_1397_4C45_ADA4_C9E30941559B_.wvu.FilterData" localSheetId="0" hidden="1">Sheet1!$A$1:$J$80</definedName>
    <definedName name="Z_4F42C545_0C02_4C55_B550_99E49353CC7E_.wvu.Cols" localSheetId="0" hidden="1">Sheet1!#REF!</definedName>
    <definedName name="Z_4F42C545_0C02_4C55_B550_99E49353CC7E_.wvu.FilterData" localSheetId="0" hidden="1">Sheet1!$A$1:$J$91</definedName>
    <definedName name="Z_560D2F70_896F_43C7_9F07_05DC5EA8089B_.wvu.FilterData" localSheetId="0" hidden="1">Sheet1!$A$1:$J$91</definedName>
    <definedName name="Z_5EE25FC9_61E4_404D_9225_91F057CFDB20_.wvu.FilterData" localSheetId="0" hidden="1">Sheet1!$A$1:$J$80</definedName>
    <definedName name="Z_5F22BBC6_1E9B_4745_BD4D_BADE2738B507_.wvu.FilterData" localSheetId="0" hidden="1">Sheet1!$A$1:$J$103</definedName>
    <definedName name="Z_61EEF0B1_C930_41D6_8A1D_8D281D5D9352_.wvu.FilterData" localSheetId="0" hidden="1">Sheet1!$A$1:$J$91</definedName>
    <definedName name="Z_64CAD703_7624_4502_933E_17A4AA3F4B5F_.wvu.Cols" localSheetId="0" hidden="1">Sheet1!#REF!,Sheet1!#REF!</definedName>
    <definedName name="Z_64CAD703_7624_4502_933E_17A4AA3F4B5F_.wvu.FilterData" localSheetId="0" hidden="1">Sheet1!$A$1:$J$91</definedName>
    <definedName name="Z_6DD51CD4_5A50_4F1E_94AE_52F48AD31343_.wvu.Cols" localSheetId="0" hidden="1">Sheet1!#REF!,Sheet1!#REF!</definedName>
    <definedName name="Z_6DD51CD4_5A50_4F1E_94AE_52F48AD31343_.wvu.FilterData" localSheetId="0" hidden="1">Sheet1!$A$1:$J$91</definedName>
    <definedName name="Z_81D7E8E2_0404_42AB_960A_91CAFEE99560_.wvu.FilterData" localSheetId="0" hidden="1">Sheet1!$A$1:$J$80</definedName>
    <definedName name="Z_82AE278A_43F2_45B8_9397_960F578F31B5_.wvu.Cols" localSheetId="0" hidden="1">Sheet1!#REF!,Sheet1!#REF!</definedName>
    <definedName name="Z_82AE278A_43F2_45B8_9397_960F578F31B5_.wvu.FilterData" localSheetId="0" hidden="1">Sheet1!$A$1:$J$91</definedName>
    <definedName name="Z_82F36E06_8317_4DA0_8E62_C764A4ADBF98_.wvu.Cols" localSheetId="0" hidden="1">Sheet1!#REF!,Sheet1!#REF!</definedName>
    <definedName name="Z_82F36E06_8317_4DA0_8E62_C764A4ADBF98_.wvu.FilterData" localSheetId="0" hidden="1">Sheet1!$A$1:$J$91</definedName>
    <definedName name="Z_85330D29_CC6B_4620_A9D1_298A7379C59C_.wvu.FilterData" localSheetId="0" hidden="1">Sheet1!$A$1:$J$91</definedName>
    <definedName name="Z_8B0DA287_EB36_4DE5_A9A2_A6967ACCE0EC_.wvu.FilterData" localSheetId="0" hidden="1">Sheet1!$A$1:$J$91</definedName>
    <definedName name="Z_8BF54B13_FA58_42B9_86FE_A8680F049438_.wvu.Cols" localSheetId="0" hidden="1">Sheet1!#REF!,Sheet1!#REF!</definedName>
    <definedName name="Z_8BF54B13_FA58_42B9_86FE_A8680F049438_.wvu.FilterData" localSheetId="0" hidden="1">Sheet1!$A$1:$J$91</definedName>
    <definedName name="Z_95C1C69A_4597_460E_9F1A_75D4DA8767CD_.wvu.Cols" localSheetId="0" hidden="1">Sheet1!#REF!,Sheet1!#REF!</definedName>
    <definedName name="Z_95C1C69A_4597_460E_9F1A_75D4DA8767CD_.wvu.FilterData" localSheetId="0" hidden="1">Sheet1!$A$1:$J$91</definedName>
    <definedName name="Z_96D2BBAB_3A13_4E40_9825_395024C7FBC7_.wvu.Cols" localSheetId="0" hidden="1">Sheet1!#REF!,Sheet1!#REF!</definedName>
    <definedName name="Z_96D2BBAB_3A13_4E40_9825_395024C7FBC7_.wvu.FilterData" localSheetId="0" hidden="1">Sheet1!$A$1:$J$91</definedName>
    <definedName name="Z_9BF4972D_95E7_44BC_B900_35408F7E9BFC_.wvu.Cols" localSheetId="0" hidden="1">Sheet1!#REF!,Sheet1!#REF!</definedName>
    <definedName name="Z_9BF4972D_95E7_44BC_B900_35408F7E9BFC_.wvu.FilterData" localSheetId="0" hidden="1">Sheet1!$A$1:$J$91</definedName>
    <definedName name="Z_9D279E46_1B04_4BDB_AD78_A9D27FA07042_.wvu.FilterData" localSheetId="0" hidden="1">Sheet1!$A$1:$J$79</definedName>
    <definedName name="Z_AC6A2C85_DDFB_44DD_905B_79840B1AC634_.wvu.FilterData" localSheetId="0" hidden="1">Sheet1!$A$1:$J$91</definedName>
    <definedName name="Z_AEE76A24_738F_4309_82F9_86DC7D92538B_.wvu.FilterData" localSheetId="0" hidden="1">Sheet1!$A$1:$J$91</definedName>
    <definedName name="Z_AFC0BEED_745C_4C32_B6C2_D8153491D957_.wvu.FilterData" localSheetId="0" hidden="1">Sheet1!$A$1:$J$80</definedName>
    <definedName name="Z_B39B050F_EDA4_43F9_BA2E_69B4F503BB05_.wvu.Cols" localSheetId="0" hidden="1">Sheet1!#REF!,Sheet1!#REF!</definedName>
    <definedName name="Z_B39B050F_EDA4_43F9_BA2E_69B4F503BB05_.wvu.FilterData" localSheetId="0" hidden="1">Sheet1!$A$1:$J$91</definedName>
    <definedName name="Z_BD251DDA_850A_481F_81FA_39C6CA719426_.wvu.Cols" localSheetId="0" hidden="1">Sheet1!#REF!,Sheet1!#REF!</definedName>
    <definedName name="Z_BD251DDA_850A_481F_81FA_39C6CA719426_.wvu.FilterData" localSheetId="0" hidden="1">Sheet1!$A$1:$J$80</definedName>
    <definedName name="Z_BD9DB348_750C_43F9_876F_E904568322F6_.wvu.FilterData" localSheetId="0" hidden="1">Sheet1!$A$1:$J$106</definedName>
    <definedName name="Z_BD9DB348_750C_43F9_876F_E904568322F6_.wvu.PrintArea" localSheetId="0" hidden="1">Sheet1!$A$1:$J$106</definedName>
    <definedName name="Z_C906E046_A51B_485F_8C6B_DDA2C5B4F282_.wvu.Cols" localSheetId="0" hidden="1">Sheet1!#REF!,Sheet1!#REF!</definedName>
    <definedName name="Z_C906E046_A51B_485F_8C6B_DDA2C5B4F282_.wvu.FilterData" localSheetId="0" hidden="1">Sheet1!$A$1:$J$91</definedName>
    <definedName name="Z_CAAFF6D8_9C31_4DB1_8B20_4C1A98B56D40_.wvu.Cols" localSheetId="0" hidden="1">Sheet1!$C:$J,Sheet1!#REF!</definedName>
    <definedName name="Z_CAAFF6D8_9C31_4DB1_8B20_4C1A98B56D40_.wvu.FilterData" localSheetId="0" hidden="1">Sheet1!$A$1:$J$83</definedName>
    <definedName name="Z_D5538987_C6F9_4C7F_BA9B_5B9F3734B9FA_.wvu.FilterData" localSheetId="0" hidden="1">Sheet1!$A$1:$J$80</definedName>
    <definedName name="Z_D8BF332E_8EB0_4686_ACC6_DB40C23DC25C_.wvu.Cols" localSheetId="0" hidden="1">Sheet1!#REF!,Sheet1!#REF!</definedName>
    <definedName name="Z_D8BF332E_8EB0_4686_ACC6_DB40C23DC25C_.wvu.FilterData" localSheetId="0" hidden="1">Sheet1!$A$1:$J$91</definedName>
    <definedName name="Z_DB1BDB8E_ABBC_496E_B1E4_E2730AA586BB_.wvu.FilterData" localSheetId="0" hidden="1">Sheet1!$A$1:$J$79</definedName>
    <definedName name="Z_E5AE56E4_365C_431F_8793_C3848BCAD778_.wvu.Cols" localSheetId="0" hidden="1">Sheet1!#REF!,Sheet1!#REF!</definedName>
    <definedName name="Z_E5AE56E4_365C_431F_8793_C3848BCAD778_.wvu.FilterData" localSheetId="0" hidden="1">Sheet1!$A$1:$J$91</definedName>
    <definedName name="Z_EC29DB1B_19DF_41DF_AA94_F4DEEA80920C_.wvu.FilterData" localSheetId="0" hidden="1">Sheet1!$A$1:$J$91</definedName>
    <definedName name="Z_FF813CF9_16AE_4B04_A962_CC7D3DD23ED4_.wvu.Cols" localSheetId="0" hidden="1">Sheet1!#REF!,Sheet1!#REF!</definedName>
    <definedName name="Z_FF813CF9_16AE_4B04_A962_CC7D3DD23ED4_.wvu.FilterData" localSheetId="0" hidden="1">Sheet1!$A$1:$J$83</definedName>
  </definedNames>
  <calcPr calcId="191029"/>
  <customWorkbookViews>
    <customWorkbookView name="Bowling, Tammy - Personal View" guid="{1DD831E3-6744-4433-803F-5A9554F67ABB}" mergeInterval="0" personalView="1" maximized="1" xWindow="-8" yWindow="-8" windowWidth="1936" windowHeight="1056" activeSheetId="1"/>
    <customWorkbookView name="Jones, Diane - Personal View" guid="{4F42C545-0C02-4C55-B550-99E49353CC7E}" mergeInterval="0" personalView="1" xWindow="66" yWindow="98" windowWidth="1440" windowHeight="759" activeSheetId="1"/>
    <customWorkbookView name="Drews, Bonnie - Personal View" guid="{82F36E06-8317-4DA0-8E62-C764A4ADBF98}" mergeInterval="0" personalView="1" maximized="1" xWindow="-8" yWindow="-8" windowWidth="1874" windowHeight="1096" activeSheetId="1"/>
    <customWorkbookView name="Vining, Joan - Personal View" guid="{95C1C69A-4597-460E-9F1A-75D4DA8767CD}" mergeInterval="0" personalView="1" maximized="1" xWindow="1669" yWindow="-1631" windowWidth="2902" windowHeight="1558" activeSheetId="1"/>
    <customWorkbookView name="Green, Myrna - Personal View" guid="{8B0DA287-EB36-4DE5-A9A2-A6967ACCE0EC}" mergeInterval="0" personalView="1" maximized="1" xWindow="1912" yWindow="-8" windowWidth="1936" windowHeight="1096" activeSheetId="1"/>
    <customWorkbookView name="Hubbert, Dulcy - Personal View" guid="{074D6D4D-1FF8-4540-B8BF-8E3FC4F07E6E}" mergeInterval="0" personalView="1" maximized="1" xWindow="-9" yWindow="-9" windowWidth="1938" windowHeight="1050" activeSheetId="1"/>
    <customWorkbookView name="Keener, Sallie - Personal View" guid="{B39B050F-EDA4-43F9-BA2E-69B4F503BB05}" mergeInterval="0" personalView="1" xWindow="150" yWindow="23" windowWidth="1046" windowHeight="747" activeSheetId="1"/>
    <customWorkbookView name="Pribnow, Deann - Personal View" guid="{D8BF332E-8EB0-4686-ACC6-DB40C23DC25C}" mergeInterval="0" personalView="1" maximized="1" xWindow="1912" yWindow="-8" windowWidth="1936" windowHeight="1096" activeSheetId="1"/>
    <customWorkbookView name="Borden, Mary - Personal View" guid="{82AE278A-43F2-45B8-9397-960F578F31B5}" mergeInterval="0" personalView="1" maximized="1" xWindow="1912" yWindow="-8" windowWidth="1936" windowHeight="1096" activeSheetId="1"/>
    <customWorkbookView name="cr3243 - Personal View" guid="{EC29DB1B-19DF-41DF-AA94-F4DEEA80920C}" mergeInterval="0" personalView="1" maximized="1" xWindow="1272" yWindow="-8" windowWidth="1936" windowHeight="1096" activeSheetId="1"/>
    <customWorkbookView name="cra044 - Personal View" guid="{0C5CDCBC-CBE9-46A2-BD40-0F0DB88CE7E0}" mergeInterval="0" personalView="1" maximized="1" windowWidth="1276" windowHeight="799" activeSheetId="1"/>
    <customWorkbookView name="Ivers, Brenda - Personal View" guid="{292A1133-8FA8-44DB-A04E-8B0A909D9F67}" mergeInterval="0" personalView="1" maximized="1" windowWidth="1920" windowHeight="855" activeSheetId="1"/>
    <customWorkbookView name="cr3297 - Personal View" guid="{43D11684-E692-4C0A-8810-0B35A5AB586D}" mergeInterval="0" personalView="1" maximized="1" windowWidth="1280" windowHeight="697" activeSheetId="1" showComments="commIndAndComment"/>
    <customWorkbookView name="cr3399 - Personal View" guid="{AFC0BEED-745C-4C32-B6C2-D8153491D957}" mergeInterval="0" personalView="1" maximized="1" windowWidth="1024" windowHeight="582" activeSheetId="1"/>
    <customWorkbookView name="Department of Revenue - Personal View" guid="{4ACA957D-1397-4C45-ADA4-C9E30941559B}" mergeInterval="0" personalView="1" maximized="1" windowWidth="1280" windowHeight="778" activeSheetId="1"/>
    <customWorkbookView name="dorit - Personal View" guid="{31540441-EBB6-4D7B-9EC9-3236B97CFC2D}" mergeInterval="0" personalView="1" maximized="1" windowWidth="1020" windowHeight="555" activeSheetId="1"/>
    <customWorkbookView name="Kimberley Mills - Personal View" guid="{5F22BBC6-1E9B-4745-BD4D-BADE2738B507}" mergeInterval="0" personalView="1" maximized="1" windowWidth="1280" windowHeight="751" activeSheetId="1"/>
    <customWorkbookView name="Russell, Kate - Personal View" guid="{9D279E46-1B04-4BDB-AD78-A9D27FA07042}" mergeInterval="0" personalView="1" maximized="1" windowWidth="1366" windowHeight="553" activeSheetId="1"/>
    <customWorkbookView name="cr3288 - Personal View" guid="{DB1BDB8E-ABBC-496E-B1E4-E2730AA586BB}" mergeInterval="0" personalView="1" maximized="1" windowWidth="1204" windowHeight="798" activeSheetId="1"/>
    <customWorkbookView name="Marquardt, Erika - Personal View" guid="{5EE25FC9-61E4-404D-9225-91F057CFDB20}" mergeInterval="0" personalView="1" maximized="1" windowWidth="1280" windowHeight="799" activeSheetId="1"/>
    <customWorkbookView name="Amanda Walton - Personal View" guid="{81D7E8E2-0404-42AB-960A-91CAFEE99560}" mergeInterval="0" personalView="1" maximized="1" windowWidth="1152" windowHeight="599" activeSheetId="1"/>
    <customWorkbookView name="cr3083 - Personal View" guid="{BD251DDA-850A-481F-81FA-39C6CA719426}" mergeInterval="0" personalView="1" maximized="1" windowWidth="944" windowHeight="521" activeSheetId="1"/>
    <customWorkbookView name="LaValley, Yvette - Personal View" guid="{1DE71EC3-D0D4-4D19-806F-2ADCD3C8E6F4}" mergeInterval="0" personalView="1" maximized="1" windowWidth="1020" windowHeight="543" activeSheetId="1"/>
    <customWorkbookView name="St. Claire, Stacie - Personal View" guid="{FF813CF9-16AE-4B04-A962-CC7D3DD23ED4}" mergeInterval="0" personalView="1" maximized="1" windowWidth="1280" windowHeight="759" activeSheetId="1"/>
    <customWorkbookView name="Kristi Richards - Personal View" guid="{0AF888BA-BA40-45EA-B12D-B11AD5D5370B}" mergeInterval="0" personalView="1" maximized="1" windowWidth="1280" windowHeight="799" activeSheetId="1"/>
    <customWorkbookView name="cr3053 - Personal View" guid="{CAAFF6D8-9C31-4DB1-8B20-4C1A98B56D40}" mergeInterval="0" personalView="1" maximized="1" windowWidth="662" windowHeight="651" activeSheetId="1"/>
    <customWorkbookView name="Rude, Robin - Personal View" guid="{560D2F70-896F-43C7-9F07-05DC5EA8089B}" mergeInterval="0" personalView="1" maximized="1" windowWidth="1680" windowHeight="824" activeSheetId="1"/>
    <customWorkbookView name="Dooley, Virginia - Personal View" guid="{04DDE0FF-14E3-4892-8B15-23E642AF675C}" mergeInterval="0" personalView="1" maximized="1" xWindow="1912" yWindow="-8" windowWidth="1936" windowHeight="1096" activeSheetId="1"/>
    <customWorkbookView name="Neal, Carol - Personal View" guid="{64CAD703-7624-4502-933E-17A4AA3F4B5F}" mergeInterval="0" personalView="1" maximized="1" xWindow="-8" yWindow="-8" windowWidth="1936" windowHeight="1056" activeSheetId="1"/>
    <customWorkbookView name="Wild, Georgene - Personal View" guid="{9BF4972D-95E7-44BC-B900-35408F7E9BFC}" mergeInterval="0" personalView="1" maximized="1" xWindow="-8" yWindow="-8" windowWidth="1936" windowHeight="1056" activeSheetId="1"/>
    <customWorkbookView name="Ruggles, Maureen - Personal View" guid="{96D2BBAB-3A13-4E40-9825-395024C7FBC7}" mergeInterval="0" personalView="1" maximized="1" xWindow="-1929" yWindow="-100" windowWidth="1938" windowHeight="1098" activeSheetId="1"/>
    <customWorkbookView name="Graham, Sandra - Personal View" guid="{10221876-6139-4AE3-8353-55EA74C7C38B}" mergeInterval="0" personalView="1" xWindow="69" yWindow="19" windowWidth="942" windowHeight="717" activeSheetId="1"/>
    <customWorkbookView name="Rickard, Rena - Personal View" guid="{E5AE56E4-365C-431F-8793-C3848BCAD778}" mergeInterval="0" personalView="1" maximized="1" xWindow="-8" yWindow="-8" windowWidth="1936" windowHeight="1056" activeSheetId="1"/>
    <customWorkbookView name="Dale, Holly - Personal View" guid="{6DD51CD4-5A50-4F1E-94AE-52F48AD31343}" mergeInterval="0" personalView="1" maximized="1" xWindow="1912" yWindow="-8" windowWidth="1936" windowHeight="1096" activeSheetId="1" showComments="commIndAndComment"/>
    <customWorkbookView name="Jennison, Erika - Personal View" guid="{8BF54B13-FA58-42B9-86FE-A8680F049438}" mergeInterval="0" personalView="1" maximized="1" xWindow="-8" yWindow="-8" windowWidth="1936" windowHeight="1056" activeSheetId="1"/>
    <customWorkbookView name="Cardwell, Tania - Personal View" guid="{C906E046-A51B-485F-8C6B-DDA2C5B4F282}" mergeInterval="0" personalView="1" xWindow="-43" yWindow="15" windowWidth="1920" windowHeight="1017" activeSheetId="1"/>
    <customWorkbookView name="Diemert, Sherri - Personal View" guid="{BD9DB348-750C-43F9-876F-E904568322F6}" mergeInterval="0" personalView="1" maximized="1" xWindow="1912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7" i="1"/>
  <c r="I78" i="1"/>
  <c r="I79" i="1"/>
  <c r="I80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J90" i="1" l="1"/>
  <c r="J89" i="1"/>
  <c r="J93" i="1"/>
  <c r="J92" i="1"/>
  <c r="J91" i="1"/>
  <c r="J64" i="1"/>
  <c r="J49" i="1"/>
  <c r="J48" i="1"/>
  <c r="J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tc={A4CE59B6-B12A-448E-AAE7-33CA38B77328}</author>
    <author>tc={1331B484-013A-475C-A86D-A715DE4570FE}</author>
    <author>tc={55CB1CCA-6035-4931-87EB-46FBEAAAF9DD}</author>
    <author>tc={D45E0FB1-499C-4584-92E4-7934A4D44439}</author>
  </authors>
  <commentList>
    <comment ref="C7" authorId="0" shapeId="0" xr:uid="{A4CE59B6-B12A-448E-AAE7-33CA38B77328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 value error discovered and corrected in 2019. Two parcels in the original base were misclassified as Commercial land that should’ve been classified as Non-qualified Ag land.</t>
      </text>
    </comment>
    <comment ref="C18" authorId="1" shapeId="0" xr:uid="{1331B484-013A-475C-A86D-A715DE4570FE}">
      <text>
        <t>[Threaded comment]
Your version of Excel allows you to read this threaded comment; however, any edits to it will get removed if the file is opened in a newer version of Excel. Learn more: https://go.microsoft.com/fwlink/?linkid=870924
Comment:
    Boundary expansion in 2019 added 96,334 to the base taxable value.</t>
      </text>
    </comment>
    <comment ref="C36" authorId="2" shapeId="0" xr:uid="{55CB1CCA-6035-4931-87EB-46FBEAAAF9DD}">
      <text>
        <t>[Threaded comment]
Your version of Excel allows you to read this threaded comment; however, any edits to it will get removed if the file is opened in a newer version of Excel. Learn more: https://go.microsoft.com/fwlink/?linkid=870924
Comment:
    Boundary expansion in 2020 added 669,844 to the base taxable value.</t>
      </text>
    </comment>
    <comment ref="C62" authorId="3" shapeId="0" xr:uid="{D45E0FB1-499C-4584-92E4-7934A4D44439}">
      <text>
        <t>[Threaded comment]
Your version of Excel allows you to read this threaded comment; however, any edits to it will get removed if the file is opened in a newer version of Excel. Learn more: https://go.microsoft.com/fwlink/?linkid=870924
Comment:
    Boundary expansion in 2020 added 3,904 to the base taxable value.</t>
      </text>
    </comment>
  </commentList>
</comments>
</file>

<file path=xl/sharedStrings.xml><?xml version="1.0" encoding="utf-8"?>
<sst xmlns="http://schemas.openxmlformats.org/spreadsheetml/2006/main" count="784" uniqueCount="450">
  <si>
    <t>County #</t>
  </si>
  <si>
    <t>County Name</t>
  </si>
  <si>
    <r>
      <t xml:space="preserve">Orion Levy District Code
</t>
    </r>
    <r>
      <rPr>
        <sz val="10"/>
        <rFont val="Arial"/>
        <family val="2"/>
      </rPr>
      <t>include the county #</t>
    </r>
  </si>
  <si>
    <t>TIF District Name</t>
  </si>
  <si>
    <t>Base Year</t>
  </si>
  <si>
    <t>Silver Bow</t>
  </si>
  <si>
    <t>01-0845</t>
  </si>
  <si>
    <t>Industrial</t>
  </si>
  <si>
    <t>01-0846</t>
  </si>
  <si>
    <t>Cascade</t>
  </si>
  <si>
    <t xml:space="preserve">Great Falls International Airport </t>
  </si>
  <si>
    <t>Yellowstone</t>
  </si>
  <si>
    <t>03-0965T3</t>
  </si>
  <si>
    <t>03-09653A</t>
  </si>
  <si>
    <t>03-0965T4</t>
  </si>
  <si>
    <t>2006</t>
  </si>
  <si>
    <t>2008</t>
  </si>
  <si>
    <t>03-0970TI</t>
  </si>
  <si>
    <t>2007</t>
  </si>
  <si>
    <t>Missoula</t>
  </si>
  <si>
    <t>04-0583C</t>
  </si>
  <si>
    <t>04-0586C</t>
  </si>
  <si>
    <t>04-0583D</t>
  </si>
  <si>
    <t>04-0583F</t>
  </si>
  <si>
    <t>04-0583R</t>
  </si>
  <si>
    <t>04-1592E</t>
  </si>
  <si>
    <t>Gallatin</t>
  </si>
  <si>
    <t>06-0350T1</t>
  </si>
  <si>
    <t>Bozeman Downtown</t>
  </si>
  <si>
    <t>06-0350T2</t>
  </si>
  <si>
    <t>06-0350T3</t>
  </si>
  <si>
    <t>06-0350T4</t>
  </si>
  <si>
    <t>Flathead</t>
  </si>
  <si>
    <t>Old School Technology G</t>
  </si>
  <si>
    <t>2005</t>
  </si>
  <si>
    <t>Old School Industrial H</t>
  </si>
  <si>
    <t>Whitefish A</t>
  </si>
  <si>
    <t>1987</t>
  </si>
  <si>
    <t>Kalispell B</t>
  </si>
  <si>
    <t>1995</t>
  </si>
  <si>
    <t>Ravalli</t>
  </si>
  <si>
    <t>13-7732</t>
  </si>
  <si>
    <t>Lake</t>
  </si>
  <si>
    <t>Chouteau</t>
  </si>
  <si>
    <t>Toole</t>
  </si>
  <si>
    <t>Shelby Industrial Park</t>
  </si>
  <si>
    <t>Big Horn</t>
  </si>
  <si>
    <t>22-8023</t>
  </si>
  <si>
    <t>2004</t>
  </si>
  <si>
    <t>Deer Lodge</t>
  </si>
  <si>
    <t>30-X236</t>
  </si>
  <si>
    <t>30-R236</t>
  </si>
  <si>
    <t>30-Q236</t>
  </si>
  <si>
    <t>30-Z236</t>
  </si>
  <si>
    <t>30-Y236</t>
  </si>
  <si>
    <t>Park</t>
  </si>
  <si>
    <t>49-0612TI</t>
  </si>
  <si>
    <t>West End Industrial</t>
  </si>
  <si>
    <t>Jefferson</t>
  </si>
  <si>
    <t>Lincoln</t>
  </si>
  <si>
    <t xml:space="preserve">Orion Levy District Description
</t>
  </si>
  <si>
    <t>1CTID6</t>
  </si>
  <si>
    <t>1XXTID1</t>
  </si>
  <si>
    <t>1-TID1</t>
  </si>
  <si>
    <t>02-4898</t>
  </si>
  <si>
    <t>02-KA98</t>
  </si>
  <si>
    <t>02-AA98</t>
  </si>
  <si>
    <t>02-4598</t>
  </si>
  <si>
    <t>1CTID3</t>
  </si>
  <si>
    <t>1TID</t>
  </si>
  <si>
    <t>19-4133</t>
  </si>
  <si>
    <t>56-9527</t>
  </si>
  <si>
    <t>13IT</t>
  </si>
  <si>
    <t>56-9521</t>
  </si>
  <si>
    <t>56-8521</t>
  </si>
  <si>
    <t>56-7521</t>
  </si>
  <si>
    <t>4TF</t>
  </si>
  <si>
    <t>06-0350T5</t>
  </si>
  <si>
    <t>19-5133</t>
  </si>
  <si>
    <t>7C T5</t>
  </si>
  <si>
    <t>2-9</t>
  </si>
  <si>
    <t>1CTID7</t>
  </si>
  <si>
    <t>02-4998</t>
  </si>
  <si>
    <t>30-13236T4</t>
  </si>
  <si>
    <t>102T</t>
  </si>
  <si>
    <t>1236T4-101</t>
  </si>
  <si>
    <t>04-3590M</t>
  </si>
  <si>
    <t>14-5M</t>
  </si>
  <si>
    <t>2TID</t>
  </si>
  <si>
    <t>15-T477</t>
  </si>
  <si>
    <t>02-5598</t>
  </si>
  <si>
    <t>02-5698</t>
  </si>
  <si>
    <t>1CTID8</t>
  </si>
  <si>
    <t>1CTID9</t>
  </si>
  <si>
    <t>3T</t>
  </si>
  <si>
    <t>1UE</t>
  </si>
  <si>
    <t>2U</t>
  </si>
  <si>
    <t>2T3A</t>
  </si>
  <si>
    <t>2T4</t>
  </si>
  <si>
    <t>7TI</t>
  </si>
  <si>
    <t>1-1C</t>
  </si>
  <si>
    <t>4-1C</t>
  </si>
  <si>
    <t>1-1D</t>
  </si>
  <si>
    <t>1-1F</t>
  </si>
  <si>
    <t>1-1R</t>
  </si>
  <si>
    <t>20-3E</t>
  </si>
  <si>
    <t>7C T1</t>
  </si>
  <si>
    <t>7C T2</t>
  </si>
  <si>
    <t>7C T3</t>
  </si>
  <si>
    <t>7C T4</t>
  </si>
  <si>
    <t>7HT</t>
  </si>
  <si>
    <t>4IN/TIFD</t>
  </si>
  <si>
    <t>4IN/TIF2</t>
  </si>
  <si>
    <t>02-4798</t>
  </si>
  <si>
    <t>1CTID5</t>
  </si>
  <si>
    <t>03-0981T5</t>
  </si>
  <si>
    <t>23T5</t>
  </si>
  <si>
    <t>1998</t>
  </si>
  <si>
    <t>21-5910</t>
  </si>
  <si>
    <t>14TED</t>
  </si>
  <si>
    <t>2013</t>
  </si>
  <si>
    <t>Hill</t>
  </si>
  <si>
    <t>13-3732</t>
  </si>
  <si>
    <t>2-4</t>
  </si>
  <si>
    <t>01-0848</t>
  </si>
  <si>
    <t>1UP</t>
  </si>
  <si>
    <t>2014</t>
  </si>
  <si>
    <t>04-0583H</t>
  </si>
  <si>
    <t>1-1H</t>
  </si>
  <si>
    <t>08-T258</t>
  </si>
  <si>
    <t>1CT</t>
  </si>
  <si>
    <t>30-0236T4</t>
  </si>
  <si>
    <t>9C</t>
  </si>
  <si>
    <t>2015</t>
  </si>
  <si>
    <t>Custer</t>
  </si>
  <si>
    <t>14-2172</t>
  </si>
  <si>
    <t>1CTIF</t>
  </si>
  <si>
    <t>13-6734</t>
  </si>
  <si>
    <t>3-6</t>
  </si>
  <si>
    <t>04-3590L</t>
  </si>
  <si>
    <t>14-5L</t>
  </si>
  <si>
    <t>04-0586N</t>
  </si>
  <si>
    <t xml:space="preserve"> 4-1N</t>
  </si>
  <si>
    <t>07-032701</t>
  </si>
  <si>
    <t>07-032717</t>
  </si>
  <si>
    <t>expired</t>
  </si>
  <si>
    <t>12-6427</t>
  </si>
  <si>
    <t>29-H inactivated</t>
  </si>
  <si>
    <t>29-G inactivated</t>
  </si>
  <si>
    <t>2016</t>
  </si>
  <si>
    <t>Lewis &amp; Clark</t>
  </si>
  <si>
    <t>75-JT</t>
  </si>
  <si>
    <t>07-031054</t>
  </si>
  <si>
    <t>08-D258</t>
  </si>
  <si>
    <t>1CD</t>
  </si>
  <si>
    <t>TEDD</t>
  </si>
  <si>
    <t>2017</t>
  </si>
  <si>
    <t>01-0849</t>
  </si>
  <si>
    <t>1TD</t>
  </si>
  <si>
    <t>Type of District</t>
  </si>
  <si>
    <t>06-0368T1</t>
  </si>
  <si>
    <t>44C T1</t>
  </si>
  <si>
    <t>Fallon</t>
  </si>
  <si>
    <t>39-T243</t>
  </si>
  <si>
    <t>12CT</t>
  </si>
  <si>
    <t>23PT</t>
  </si>
  <si>
    <t>URD</t>
  </si>
  <si>
    <t>South Butte</t>
  </si>
  <si>
    <t>Butte Uptown</t>
  </si>
  <si>
    <t>East Butte</t>
  </si>
  <si>
    <t>Ramsay #2</t>
  </si>
  <si>
    <t>East Industrial Park</t>
  </si>
  <si>
    <t>Manchester Exit</t>
  </si>
  <si>
    <t>Montana Milling</t>
  </si>
  <si>
    <t>West Bank</t>
  </si>
  <si>
    <t>Central Montana Ag and Tech Park AKA International Malting Plant</t>
  </si>
  <si>
    <t>1CTID4</t>
  </si>
  <si>
    <t>02-4698</t>
  </si>
  <si>
    <t>East Billings</t>
  </si>
  <si>
    <t>Laurel</t>
  </si>
  <si>
    <t>Lockwood</t>
  </si>
  <si>
    <t>26-TF</t>
  </si>
  <si>
    <t>03-0967TF</t>
  </si>
  <si>
    <t>North 27 Street Expanded 2008</t>
  </si>
  <si>
    <t>North 27 Street Extended 2006</t>
  </si>
  <si>
    <t>South Billings Boulevard</t>
  </si>
  <si>
    <t>2T5</t>
  </si>
  <si>
    <t>03-0965T5</t>
  </si>
  <si>
    <t>Bonner Mill</t>
  </si>
  <si>
    <t>Bonner West Log Yard</t>
  </si>
  <si>
    <t>14-3L</t>
  </si>
  <si>
    <t>04-1590L</t>
  </si>
  <si>
    <t>Front Street</t>
  </si>
  <si>
    <t>Hellgate</t>
  </si>
  <si>
    <t xml:space="preserve">North Reserve Scott Street </t>
  </si>
  <si>
    <t>1-1N</t>
  </si>
  <si>
    <t>04-0583N</t>
  </si>
  <si>
    <t>Riverfront</t>
  </si>
  <si>
    <t>Technology</t>
  </si>
  <si>
    <t xml:space="preserve">URD II </t>
  </si>
  <si>
    <t>1991</t>
  </si>
  <si>
    <t>URD III</t>
  </si>
  <si>
    <t>Railroad</t>
  </si>
  <si>
    <t>011T</t>
  </si>
  <si>
    <t>05-04870T</t>
  </si>
  <si>
    <t>Belgrade</t>
  </si>
  <si>
    <t>Bozeman Midtown fka North 7th Corridor</t>
  </si>
  <si>
    <t>North Park</t>
  </si>
  <si>
    <t>Northeastern</t>
  </si>
  <si>
    <t>South Bozeman</t>
  </si>
  <si>
    <t>Columbia Falls</t>
  </si>
  <si>
    <t>76-AT</t>
  </si>
  <si>
    <t>07-031210</t>
  </si>
  <si>
    <t>07-031211</t>
  </si>
  <si>
    <t>07-131230</t>
  </si>
  <si>
    <t>Columbia Falls Industrial Park</t>
  </si>
  <si>
    <t>76-BT</t>
  </si>
  <si>
    <t xml:space="preserve"> 07-031213</t>
  </si>
  <si>
    <t>76-BST</t>
  </si>
  <si>
    <t xml:space="preserve">07-031212 </t>
  </si>
  <si>
    <t>Glacier Rail Park</t>
  </si>
  <si>
    <t>75-BS</t>
  </si>
  <si>
    <t>07-031004</t>
  </si>
  <si>
    <t>75-B</t>
  </si>
  <si>
    <t xml:space="preserve">07-031052 </t>
  </si>
  <si>
    <t>Kalispell C</t>
  </si>
  <si>
    <t>75-CS</t>
  </si>
  <si>
    <t xml:space="preserve">07-031005 </t>
  </si>
  <si>
    <t>2011</t>
  </si>
  <si>
    <t>75-CD</t>
  </si>
  <si>
    <t>07-031010</t>
  </si>
  <si>
    <t>75-C</t>
  </si>
  <si>
    <t>07-031053</t>
  </si>
  <si>
    <t>29-KIUVH
fka 29-H</t>
  </si>
  <si>
    <t>07-032714
fka 07-032701</t>
  </si>
  <si>
    <t>29-KIUVG
fka 29-G</t>
  </si>
  <si>
    <t>07-032718
fka 07-032717</t>
  </si>
  <si>
    <t>74-AL</t>
  </si>
  <si>
    <t xml:space="preserve"> 07-033456</t>
  </si>
  <si>
    <t>74-A</t>
  </si>
  <si>
    <t>07-033455</t>
  </si>
  <si>
    <t>Hill County</t>
  </si>
  <si>
    <t>161PT</t>
  </si>
  <si>
    <t>Hamilton Airport</t>
  </si>
  <si>
    <t>North Stevensville</t>
  </si>
  <si>
    <t>Stevensville Airport</t>
  </si>
  <si>
    <t>Miles City Downtown</t>
  </si>
  <si>
    <t>Fort Benton Industrial Park</t>
  </si>
  <si>
    <t>Fort Benton</t>
  </si>
  <si>
    <t>Anaconda Downtown</t>
  </si>
  <si>
    <t>Mill Creek</t>
  </si>
  <si>
    <t>Baker</t>
  </si>
  <si>
    <t>49-0612T2</t>
  </si>
  <si>
    <t>North Jefferson County</t>
  </si>
  <si>
    <t>27FT</t>
  </si>
  <si>
    <t xml:space="preserve"> 51-0460T</t>
  </si>
  <si>
    <t>2009</t>
  </si>
  <si>
    <t>127T</t>
  </si>
  <si>
    <t>51-1452T</t>
  </si>
  <si>
    <t>Sunlight</t>
  </si>
  <si>
    <t>16RT</t>
  </si>
  <si>
    <t>51-0458T</t>
  </si>
  <si>
    <t>4FT</t>
  </si>
  <si>
    <t>51-1453T</t>
  </si>
  <si>
    <t>4RT</t>
  </si>
  <si>
    <t>51-2453T</t>
  </si>
  <si>
    <t>Whitehall</t>
  </si>
  <si>
    <t>4CT</t>
  </si>
  <si>
    <t>51-5453</t>
  </si>
  <si>
    <t>4CST</t>
  </si>
  <si>
    <t>51-6453</t>
  </si>
  <si>
    <t>Kootenai Business Park</t>
  </si>
  <si>
    <t>Riverside</t>
  </si>
  <si>
    <t>Fergus</t>
  </si>
  <si>
    <t>2035</t>
  </si>
  <si>
    <t>Polson Redevelopment Agency</t>
  </si>
  <si>
    <r>
      <t xml:space="preserve">Termination </t>
    </r>
    <r>
      <rPr>
        <b/>
        <u/>
        <sz val="12"/>
        <rFont val="Arial"/>
        <family val="2"/>
      </rPr>
      <t>Date</t>
    </r>
    <r>
      <rPr>
        <b/>
        <sz val="12"/>
        <rFont val="Arial"/>
        <family val="2"/>
      </rPr>
      <t xml:space="preserve">
final year of Certification</t>
    </r>
  </si>
  <si>
    <t>Hardin Industrial Infrastructure</t>
  </si>
  <si>
    <t>Helena</t>
  </si>
  <si>
    <t>Columbia Rising</t>
  </si>
  <si>
    <t>76-RT</t>
  </si>
  <si>
    <t>07-031205</t>
  </si>
  <si>
    <t>North Hamilton</t>
  </si>
  <si>
    <t>3-7</t>
  </si>
  <si>
    <t>13-7734</t>
  </si>
  <si>
    <t>1-6N</t>
  </si>
  <si>
    <t>13-5730N</t>
  </si>
  <si>
    <t>Musselshell</t>
  </si>
  <si>
    <t xml:space="preserve">Downtown Roundup </t>
  </si>
  <si>
    <t>Year Established</t>
  </si>
  <si>
    <t>55TIN</t>
  </si>
  <si>
    <t>23-0605T</t>
  </si>
  <si>
    <t>Livingston Downtown</t>
  </si>
  <si>
    <t>Karen Byrnes</t>
  </si>
  <si>
    <t>TIF Contact Person</t>
  </si>
  <si>
    <t>406-497-6467</t>
  </si>
  <si>
    <t>kbyrnes@bsb.mt.gov</t>
  </si>
  <si>
    <t>Contact Phone #</t>
  </si>
  <si>
    <t>Contact Email Address</t>
  </si>
  <si>
    <r>
      <t>Melissa Kinzler
Craig Raymond</t>
    </r>
    <r>
      <rPr>
        <sz val="10"/>
        <color theme="1"/>
        <rFont val="Arial"/>
        <family val="2"/>
      </rPr>
      <t xml:space="preserve"> </t>
    </r>
  </si>
  <si>
    <t>406-455-8476
406-455-8530</t>
  </si>
  <si>
    <t>mkinzler@greatfallsmt.net
craymond@greatfallsmt.net</t>
  </si>
  <si>
    <t xml:space="preserve">Melissa Kinzler
Craig Raymond </t>
  </si>
  <si>
    <t>Joe Briggs</t>
  </si>
  <si>
    <t>406-454-6815</t>
  </si>
  <si>
    <t>jbriggs@cascadecountymt.gov</t>
  </si>
  <si>
    <t>billingsbird@gmail.com</t>
  </si>
  <si>
    <t>Matt Lurker
Judy Goldsby</t>
  </si>
  <si>
    <t>406-628-8456 ext 4</t>
  </si>
  <si>
    <t>mlurker@laurel.mt.gov
msinmontana@yahoo.com</t>
  </si>
  <si>
    <t>Dianne Lehm
Thom MacLean</t>
  </si>
  <si>
    <t>lehm@bigskyeda.org
thom@bigskyeda.org</t>
  </si>
  <si>
    <t xml:space="preserve">406-272-4321 </t>
  </si>
  <si>
    <t>Katy Easton
Maisie Sulzer</t>
  </si>
  <si>
    <t>406-294-5060</t>
  </si>
  <si>
    <t>keaston@downtownbillings.com
msulser@downtownbillings.com</t>
  </si>
  <si>
    <t>406-552-6160</t>
  </si>
  <si>
    <t>buchanane@ci.missoula.mt.us or DunnJ@ci.missoula.mt.us</t>
  </si>
  <si>
    <t>Ted Barkley</t>
  </si>
  <si>
    <t>406-388-3760</t>
  </si>
  <si>
    <t>tbarkley@cityofbelgrade.net</t>
  </si>
  <si>
    <t>Susan M. Nicosia</t>
  </si>
  <si>
    <t>406-892-4384</t>
  </si>
  <si>
    <t>nicosias@cityofcolumbiafalls.com</t>
  </si>
  <si>
    <t>Katherine King</t>
  </si>
  <si>
    <t>406-758-7713</t>
  </si>
  <si>
    <t>kking@kalispell.com</t>
  </si>
  <si>
    <t>Dana Smith</t>
  </si>
  <si>
    <t>406-863-2405</t>
  </si>
  <si>
    <t>dsmith@cityofwhitefish.org</t>
  </si>
  <si>
    <t>Nikki Brummond</t>
  </si>
  <si>
    <t>406-535-1760</t>
  </si>
  <si>
    <t>Hill County Commissioners</t>
  </si>
  <si>
    <t>406-265-5481</t>
  </si>
  <si>
    <t xml:space="preserve">Julie Foster </t>
  </si>
  <si>
    <t>406-375-9416</t>
  </si>
  <si>
    <t>julie@rceda.org</t>
  </si>
  <si>
    <t>Cindy Dooley</t>
  </si>
  <si>
    <t>406-883-8204</t>
  </si>
  <si>
    <t>finance@cityofpolson.com</t>
  </si>
  <si>
    <t>Bob Milford</t>
  </si>
  <si>
    <t>406-788-0876</t>
  </si>
  <si>
    <t>robertmillford@yahoo.com</t>
  </si>
  <si>
    <t>Jade Goroski</t>
  </si>
  <si>
    <t>406-434-5222</t>
  </si>
  <si>
    <t>jade@shelbymt.com</t>
  </si>
  <si>
    <t>406-665-9293</t>
  </si>
  <si>
    <t>cityfinance@hardinmt.com</t>
  </si>
  <si>
    <t>Bill Everett</t>
  </si>
  <si>
    <t>406-563-4000</t>
  </si>
  <si>
    <t>beverett@adlc.us</t>
  </si>
  <si>
    <t>Paige Fetterhoff</t>
  </si>
  <si>
    <t>406-823-6003</t>
  </si>
  <si>
    <t>pfetterhoff@livingstonmontana.org</t>
  </si>
  <si>
    <t>Bridget Morse</t>
  </si>
  <si>
    <t>Tina Oliphant</t>
  </si>
  <si>
    <t>406-293-8406</t>
  </si>
  <si>
    <t>tina@krdc.net</t>
  </si>
  <si>
    <t>Lisa Flynn</t>
  </si>
  <si>
    <t>406-297-2123</t>
  </si>
  <si>
    <t>townofeureka@interbel.net</t>
  </si>
  <si>
    <t>TIF Provision Adoption Date</t>
  </si>
  <si>
    <t>?/?/2005</t>
  </si>
  <si>
    <t>7/1/2039</t>
  </si>
  <si>
    <t>6/30/2033</t>
  </si>
  <si>
    <t>Great Falls Downtown</t>
  </si>
  <si>
    <t>Zack Terakedis</t>
  </si>
  <si>
    <t>406-869-8409
406-869-8407</t>
  </si>
  <si>
    <t>Katy Easton
Mehmet Casey</t>
  </si>
  <si>
    <t>keaston@downtownbillings.com
memetc@downtownbillings.com</t>
  </si>
  <si>
    <t>Carolyn Ruckstad
Scott Hanser</t>
  </si>
  <si>
    <t>406-208-9912
406-208-9221</t>
  </si>
  <si>
    <t>cprapril1@gmail.com
scotth@hansers.com</t>
  </si>
  <si>
    <t>Dori Brownlow</t>
  </si>
  <si>
    <t>406-258-4763</t>
  </si>
  <si>
    <t>devpark@missoulacounty.us</t>
  </si>
  <si>
    <t>6/30/2030</t>
  </si>
  <si>
    <t>Ellen Buchanan 
Jilayne Dunn</t>
  </si>
  <si>
    <t>Base Value</t>
  </si>
  <si>
    <t>6/30/2032</t>
  </si>
  <si>
    <t>Harrison Ave</t>
  </si>
  <si>
    <t>2020 Total Taxable</t>
  </si>
  <si>
    <t>2020 Increment Value</t>
  </si>
  <si>
    <t>1URD</t>
  </si>
  <si>
    <t>01-084H</t>
  </si>
  <si>
    <t>6/30/2035</t>
  </si>
  <si>
    <t>011D</t>
  </si>
  <si>
    <t>05-04871T</t>
  </si>
  <si>
    <t>012D</t>
  </si>
  <si>
    <t>05-04872T</t>
  </si>
  <si>
    <t>6/30/2031</t>
  </si>
  <si>
    <t>6/30/2034</t>
  </si>
  <si>
    <t>Sharon Haugen
Rachel Harlow Schatt</t>
  </si>
  <si>
    <t>406-447-8445
406-44798401</t>
  </si>
  <si>
    <t>Shaugen@helenamt.gov
rharlowschatt@helenamt.gov</t>
  </si>
  <si>
    <t>David Fine
Chris Naumann</t>
  </si>
  <si>
    <t>406-582-2973
406-586-4008</t>
  </si>
  <si>
    <t>dfine@fbozeman.net
chris@downtownbozeman.org</t>
  </si>
  <si>
    <t>David Fine
Brit Fontenot</t>
  </si>
  <si>
    <t>dfine@fbozeman.net
bfontenot@bozeman.net</t>
  </si>
  <si>
    <t>406-582-2973
406-579-2973</t>
  </si>
  <si>
    <t xml:space="preserve">Downtown Kalispell </t>
  </si>
  <si>
    <t>75 LT</t>
  </si>
  <si>
    <t>07-031015</t>
  </si>
  <si>
    <t>75 DLT</t>
  </si>
  <si>
    <t>07-031016</t>
  </si>
  <si>
    <t>Aimee Brunckhorst
Rick Wills</t>
  </si>
  <si>
    <t>406-758-7756
406-758-7950</t>
  </si>
  <si>
    <t>cityclerk@kalispell.com
rwills@kalispell.com</t>
  </si>
  <si>
    <t>76-AST</t>
  </si>
  <si>
    <t>06-AGXT</t>
  </si>
  <si>
    <t>Rick Wills
Katherine King</t>
  </si>
  <si>
    <t>406-758-7950
406-758-7713</t>
  </si>
  <si>
    <t>rwills@kalispell.com
kking@kalispell.com</t>
  </si>
  <si>
    <t>6/30/2021</t>
  </si>
  <si>
    <t>n/a</t>
  </si>
  <si>
    <t>Lewistown</t>
  </si>
  <si>
    <t>Holly Phelps</t>
  </si>
  <si>
    <t>hphelps@ci.lewistown.mt.us</t>
  </si>
  <si>
    <t>nbrummond@ci.lewistown.mt.us</t>
  </si>
  <si>
    <t>mcleand@hillcounty.us</t>
  </si>
  <si>
    <t>Matthew Rohrbach
Julie Foster</t>
  </si>
  <si>
    <t>406-363-6717
406-375-9416</t>
  </si>
  <si>
    <t>mrohrbach@cityofhamilton.net
julie@rceda.org</t>
  </si>
  <si>
    <t>6/30/2026</t>
  </si>
  <si>
    <t>6/30/2029</t>
  </si>
  <si>
    <t>Ally Capps</t>
  </si>
  <si>
    <t>406-874-8613</t>
  </si>
  <si>
    <t>mcplanner@milescity-mt.org</t>
  </si>
  <si>
    <t>Andrew Lehr</t>
  </si>
  <si>
    <t>Mayor Sandra Jones</t>
  </si>
  <si>
    <t>406-323-2804</t>
  </si>
  <si>
    <t>roundupmayor@yahoo.com
rndp@midrivers.com</t>
  </si>
  <si>
    <t>Broadwater</t>
  </si>
  <si>
    <t xml:space="preserve">Wheatland </t>
  </si>
  <si>
    <t>J24T</t>
  </si>
  <si>
    <t>43-236T</t>
  </si>
  <si>
    <t>Kevin Dukart</t>
  </si>
  <si>
    <t>Nichole Brown</t>
  </si>
  <si>
    <t>406-778-2692</t>
  </si>
  <si>
    <t>406-266-9211</t>
  </si>
  <si>
    <t>planning@co.broadwater.mt.us</t>
  </si>
  <si>
    <t xml:space="preserve">dukartk@bakermontana.us </t>
  </si>
  <si>
    <t>LaDana Hintz
Alison Richardson</t>
  </si>
  <si>
    <t>406-225-4040
406-287-3282</t>
  </si>
  <si>
    <t>lhintz@jeffersoncounty-mt.gov
alison.richardson@montana.edu</t>
  </si>
  <si>
    <t>406-287-3972
406-490-0645</t>
  </si>
  <si>
    <t>clerk@townofwhitehall.org
A10841Z@gmail.com</t>
  </si>
  <si>
    <t>4ITF</t>
  </si>
  <si>
    <t>4FTF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</si>
</sst>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strike/>
      <sz val="11"/>
      <name val="Arial"/>
      <family val="2"/>
    </font>
    <font>
      <b/>
      <strike/>
      <sz val="11"/>
      <color rgb="FFFF0000"/>
      <name val="Arial"/>
      <family val="2"/>
    </font>
    <font>
      <strike/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trike/>
      <sz val="11"/>
      <name val="Arial"/>
      <family val="2"/>
    </font>
    <font>
      <strike/>
      <sz val="11"/>
      <color theme="1"/>
      <name val="Calibri"/>
      <family val="2"/>
      <scheme val="minor"/>
    </font>
    <font>
      <strike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17">
    <xf numFmtId="0" fontId="0" fillId="0" borderId="0" xfId="0"/>
    <xf numFmtId="49" fontId="0" fillId="0" borderId="0" xfId="0" applyNumberFormat="1"/>
    <xf numFmtId="0" fontId="0" fillId="0" borderId="0" xfId="0" applyFill="1" applyBorder="1"/>
    <xf numFmtId="0" fontId="0" fillId="0" borderId="0" xfId="0" applyBorder="1"/>
    <xf numFmtId="0" fontId="0" fillId="3" borderId="0" xfId="0" applyFill="1" applyAlignment="1">
      <alignment wrapText="1"/>
    </xf>
    <xf numFmtId="49" fontId="0" fillId="0" borderId="0" xfId="0" applyNumberFormat="1" applyBorder="1"/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 applyProtection="1">
      <alignment horizontal="center"/>
    </xf>
    <xf numFmtId="0" fontId="0" fillId="0" borderId="0" xfId="0" quotePrefix="1" applyFont="1" applyBorder="1" applyAlignment="1">
      <alignment horizontal="left"/>
    </xf>
    <xf numFmtId="0" fontId="0" fillId="0" borderId="0" xfId="0" quotePrefix="1" applyFont="1" applyBorder="1"/>
    <xf numFmtId="165" fontId="0" fillId="0" borderId="0" xfId="2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165" fontId="8" fillId="0" borderId="0" xfId="2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/>
    <xf numFmtId="0" fontId="0" fillId="0" borderId="0" xfId="0" applyAlignment="1"/>
    <xf numFmtId="0" fontId="0" fillId="0" borderId="0" xfId="0" applyFill="1"/>
    <xf numFmtId="0" fontId="10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164" fontId="6" fillId="0" borderId="1" xfId="1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wrapText="1"/>
    </xf>
    <xf numFmtId="165" fontId="8" fillId="0" borderId="0" xfId="2" applyNumberFormat="1" applyFont="1" applyFill="1" applyBorder="1" applyAlignment="1" applyProtection="1">
      <alignment horizontal="left" vertical="center"/>
    </xf>
    <xf numFmtId="165" fontId="0" fillId="0" borderId="0" xfId="2" applyNumberFormat="1" applyFont="1" applyBorder="1" applyAlignment="1" applyProtection="1">
      <alignment horizontal="left"/>
    </xf>
    <xf numFmtId="165" fontId="0" fillId="0" borderId="0" xfId="2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Font="1" applyFill="1"/>
    <xf numFmtId="0" fontId="2" fillId="0" borderId="0" xfId="0" applyFont="1" applyFill="1"/>
    <xf numFmtId="0" fontId="0" fillId="0" borderId="0" xfId="0" applyAlignment="1">
      <alignment horizontal="center"/>
    </xf>
    <xf numFmtId="165" fontId="0" fillId="0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9" fontId="6" fillId="4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165" fontId="8" fillId="0" borderId="0" xfId="2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/>
    <xf numFmtId="0" fontId="0" fillId="0" borderId="0" xfId="0"/>
    <xf numFmtId="0" fontId="0" fillId="0" borderId="0" xfId="0" applyBorder="1"/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164" fontId="6" fillId="2" borderId="1" xfId="1" applyNumberFormat="1" applyFont="1" applyFill="1" applyBorder="1" applyAlignment="1">
      <alignment horizontal="left" wrapText="1"/>
    </xf>
    <xf numFmtId="164" fontId="6" fillId="2" borderId="1" xfId="1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1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0" fontId="6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14" fontId="6" fillId="3" borderId="1" xfId="0" applyNumberFormat="1" applyFont="1" applyFill="1" applyBorder="1" applyAlignment="1">
      <alignment horizontal="left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/>
    </xf>
    <xf numFmtId="0" fontId="10" fillId="3" borderId="1" xfId="0" quotePrefix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center"/>
    </xf>
    <xf numFmtId="0" fontId="6" fillId="3" borderId="1" xfId="0" quotePrefix="1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5" fillId="3" borderId="0" xfId="0" applyFont="1" applyFill="1"/>
    <xf numFmtId="164" fontId="6" fillId="3" borderId="1" xfId="1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wrapText="1"/>
    </xf>
    <xf numFmtId="0" fontId="6" fillId="3" borderId="1" xfId="0" applyNumberFormat="1" applyFont="1" applyFill="1" applyBorder="1" applyAlignment="1">
      <alignment horizontal="center" wrapText="1"/>
    </xf>
    <xf numFmtId="14" fontId="10" fillId="3" borderId="1" xfId="0" applyNumberFormat="1" applyFont="1" applyFill="1" applyBorder="1" applyAlignment="1">
      <alignment horizontal="left" wrapText="1"/>
    </xf>
    <xf numFmtId="0" fontId="6" fillId="3" borderId="1" xfId="1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 wrapText="1"/>
    </xf>
    <xf numFmtId="0" fontId="6" fillId="3" borderId="1" xfId="1" quotePrefix="1" applyNumberFormat="1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0" fillId="3" borderId="1" xfId="0" applyFill="1" applyBorder="1"/>
    <xf numFmtId="14" fontId="0" fillId="0" borderId="1" xfId="0" applyNumberFormat="1" applyFont="1" applyFill="1" applyBorder="1"/>
    <xf numFmtId="14" fontId="0" fillId="3" borderId="1" xfId="0" applyNumberFormat="1" applyFill="1" applyBorder="1"/>
    <xf numFmtId="14" fontId="0" fillId="3" borderId="1" xfId="0" applyNumberFormat="1" applyFill="1" applyBorder="1" applyAlignment="1">
      <alignment wrapText="1"/>
    </xf>
    <xf numFmtId="14" fontId="0" fillId="0" borderId="1" xfId="0" applyNumberFormat="1" applyFill="1" applyBorder="1"/>
    <xf numFmtId="14" fontId="0" fillId="0" borderId="1" xfId="0" applyNumberFormat="1" applyBorder="1"/>
    <xf numFmtId="14" fontId="15" fillId="3" borderId="1" xfId="0" applyNumberFormat="1" applyFont="1" applyFill="1" applyBorder="1"/>
    <xf numFmtId="0" fontId="16" fillId="0" borderId="1" xfId="0" applyFont="1" applyBorder="1" applyAlignment="1">
      <alignment vertical="center"/>
    </xf>
    <xf numFmtId="0" fontId="0" fillId="3" borderId="1" xfId="0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14" fontId="17" fillId="0" borderId="1" xfId="3" applyNumberForma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left"/>
    </xf>
    <xf numFmtId="3" fontId="0" fillId="0" borderId="0" xfId="0" applyNumberFormat="1"/>
    <xf numFmtId="3" fontId="0" fillId="0" borderId="0" xfId="0" applyNumberFormat="1" applyFill="1"/>
    <xf numFmtId="3" fontId="2" fillId="0" borderId="0" xfId="0" applyNumberFormat="1" applyFont="1" applyFill="1"/>
    <xf numFmtId="3" fontId="0" fillId="0" borderId="0" xfId="0" applyNumberFormat="1" applyFill="1" applyBorder="1"/>
    <xf numFmtId="3" fontId="0" fillId="0" borderId="0" xfId="0" applyNumberFormat="1" applyBorder="1"/>
    <xf numFmtId="3" fontId="2" fillId="0" borderId="1" xfId="0" applyNumberFormat="1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3" borderId="1" xfId="0" applyNumberFormat="1" applyFill="1" applyBorder="1"/>
    <xf numFmtId="3" fontId="0" fillId="0" borderId="1" xfId="0" applyNumberFormat="1" applyFont="1" applyFill="1" applyBorder="1"/>
    <xf numFmtId="3" fontId="15" fillId="3" borderId="1" xfId="0" applyNumberFormat="1" applyFont="1" applyFill="1" applyBorder="1"/>
    <xf numFmtId="0" fontId="16" fillId="2" borderId="1" xfId="0" applyFont="1" applyFill="1" applyBorder="1" applyAlignment="1">
      <alignment vertical="center" wrapText="1"/>
    </xf>
    <xf numFmtId="3" fontId="0" fillId="2" borderId="1" xfId="0" applyNumberFormat="1" applyFill="1" applyBorder="1"/>
    <xf numFmtId="0" fontId="0" fillId="2" borderId="1" xfId="0" applyFill="1" applyBorder="1"/>
    <xf numFmtId="14" fontId="0" fillId="2" borderId="1" xfId="0" applyNumberFormat="1" applyFont="1" applyFill="1" applyBorder="1" applyAlignment="1">
      <alignment wrapText="1"/>
    </xf>
    <xf numFmtId="14" fontId="0" fillId="2" borderId="1" xfId="0" applyNumberFormat="1" applyFont="1" applyFill="1" applyBorder="1"/>
    <xf numFmtId="3" fontId="2" fillId="2" borderId="1" xfId="0" applyNumberFormat="1" applyFont="1" applyFill="1" applyBorder="1"/>
    <xf numFmtId="14" fontId="0" fillId="2" borderId="1" xfId="0" applyNumberFormat="1" applyFill="1" applyBorder="1"/>
    <xf numFmtId="14" fontId="15" fillId="2" borderId="1" xfId="0" applyNumberFormat="1" applyFont="1" applyFill="1" applyBorder="1"/>
    <xf numFmtId="3" fontId="15" fillId="2" borderId="1" xfId="0" applyNumberFormat="1" applyFont="1" applyFill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164" fontId="6" fillId="0" borderId="0" xfId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left" wrapText="1"/>
    </xf>
    <xf numFmtId="14" fontId="13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49" fontId="13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2" fillId="2" borderId="1" xfId="0" applyFont="1" applyFill="1" applyBorder="1"/>
    <xf numFmtId="0" fontId="17" fillId="0" borderId="1" xfId="3" applyBorder="1" applyAlignment="1">
      <alignment vertical="center"/>
    </xf>
    <xf numFmtId="164" fontId="6" fillId="0" borderId="1" xfId="1" applyNumberFormat="1" applyFont="1" applyFill="1" applyBorder="1" applyAlignment="1">
      <alignment horizontal="center" wrapText="1"/>
    </xf>
    <xf numFmtId="0" fontId="6" fillId="0" borderId="1" xfId="1" applyNumberFormat="1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wrapText="1"/>
    </xf>
    <xf numFmtId="14" fontId="17" fillId="0" borderId="1" xfId="3" applyNumberForma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14" fontId="0" fillId="2" borderId="1" xfId="0" applyNumberFormat="1" applyFill="1" applyBorder="1" applyAlignment="1">
      <alignment wrapText="1"/>
    </xf>
    <xf numFmtId="14" fontId="17" fillId="2" borderId="1" xfId="3" applyNumberFormat="1" applyFill="1" applyBorder="1" applyAlignment="1">
      <alignment wrapText="1"/>
    </xf>
    <xf numFmtId="0" fontId="17" fillId="3" borderId="1" xfId="3" applyFill="1" applyBorder="1"/>
    <xf numFmtId="0" fontId="17" fillId="3" borderId="1" xfId="3" applyFill="1" applyBorder="1" applyAlignment="1">
      <alignment wrapText="1"/>
    </xf>
    <xf numFmtId="0" fontId="17" fillId="0" borderId="1" xfId="3" applyBorder="1" applyAlignment="1">
      <alignment wrapText="1"/>
    </xf>
    <xf numFmtId="0" fontId="17" fillId="2" borderId="1" xfId="3" applyFill="1" applyBorder="1" applyAlignment="1">
      <alignment wrapText="1"/>
    </xf>
    <xf numFmtId="14" fontId="6" fillId="0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14" fontId="17" fillId="3" borderId="1" xfId="3" applyNumberFormat="1" applyFill="1" applyBorder="1"/>
    <xf numFmtId="14" fontId="17" fillId="2" borderId="1" xfId="3" applyNumberFormat="1" applyFill="1" applyBorder="1"/>
    <xf numFmtId="49" fontId="6" fillId="2" borderId="1" xfId="0" applyNumberFormat="1" applyFont="1" applyFill="1" applyBorder="1" applyAlignment="1">
      <alignment horizontal="left" wrapText="1"/>
    </xf>
    <xf numFmtId="14" fontId="17" fillId="0" borderId="1" xfId="3" applyNumberFormat="1" applyBorder="1"/>
    <xf numFmtId="0" fontId="0" fillId="0" borderId="1" xfId="0" applyFill="1" applyBorder="1"/>
    <xf numFmtId="14" fontId="17" fillId="3" borderId="1" xfId="3" applyNumberFormat="1" applyFill="1" applyBorder="1" applyAlignment="1">
      <alignment wrapText="1"/>
    </xf>
    <xf numFmtId="14" fontId="6" fillId="0" borderId="1" xfId="0" applyNumberFormat="1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14" fontId="6" fillId="0" borderId="1" xfId="1" applyNumberFormat="1" applyFont="1" applyFill="1" applyBorder="1" applyAlignment="1">
      <alignment horizontal="center" wrapText="1"/>
    </xf>
    <xf numFmtId="14" fontId="6" fillId="2" borderId="1" xfId="1" applyNumberFormat="1" applyFont="1" applyFill="1" applyBorder="1" applyAlignment="1">
      <alignment horizontal="center" wrapText="1"/>
    </xf>
    <xf numFmtId="14" fontId="6" fillId="0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1" fontId="6" fillId="0" borderId="1" xfId="0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0" fontId="10" fillId="0" borderId="1" xfId="0" quotePrefix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wrapText="1"/>
    </xf>
    <xf numFmtId="14" fontId="0" fillId="3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wrapText="1"/>
    </xf>
    <xf numFmtId="14" fontId="6" fillId="2" borderId="1" xfId="0" quotePrefix="1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4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11" fillId="2" borderId="1" xfId="0" quotePrefix="1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14" fontId="11" fillId="2" borderId="1" xfId="0" quotePrefix="1" applyNumberFormat="1" applyFont="1" applyFill="1" applyBorder="1" applyAlignment="1">
      <alignment horizontal="center"/>
    </xf>
    <xf numFmtId="14" fontId="21" fillId="2" borderId="1" xfId="0" applyNumberFormat="1" applyFont="1" applyFill="1" applyBorder="1"/>
    <xf numFmtId="14" fontId="22" fillId="2" borderId="1" xfId="3" applyNumberFormat="1" applyFont="1" applyFill="1" applyBorder="1"/>
    <xf numFmtId="3" fontId="21" fillId="2" borderId="1" xfId="0" applyNumberFormat="1" applyFont="1" applyFill="1" applyBorder="1"/>
    <xf numFmtId="3" fontId="21" fillId="2" borderId="1" xfId="0" applyNumberFormat="1" applyFont="1" applyFill="1" applyBorder="1" applyAlignment="1">
      <alignment horizontal="right"/>
    </xf>
    <xf numFmtId="14" fontId="6" fillId="3" borderId="1" xfId="1" applyNumberFormat="1" applyFont="1" applyFill="1" applyBorder="1" applyAlignment="1">
      <alignment horizontal="center"/>
    </xf>
    <xf numFmtId="0" fontId="17" fillId="0" borderId="1" xfId="3" applyFill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iemert, Sherri" id="{15119032-3706-4448-8804-ACEE291F1AE8}" userId="S::CR3053@mt.gov::fbf47de3-327e-4b97-b4bd-fd3cf9ad879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" dT="2020-12-02T20:34:20.06" personId="{15119032-3706-4448-8804-ACEE291F1AE8}" id="{A4CE59B6-B12A-448E-AAE7-33CA38B77328}">
    <text>Base value error discovered and corrected in 2019. Two parcels in the original base were misclassified as Commercial land that should’ve been classified as Non-qualified Ag land.</text>
  </threadedComment>
  <threadedComment ref="C18" dT="2020-12-02T20:34:52.74" personId="{15119032-3706-4448-8804-ACEE291F1AE8}" id="{1331B484-013A-475C-A86D-A715DE4570FE}">
    <text>Boundary expansion in 2019 added 96,334 to the base taxable value.</text>
  </threadedComment>
  <threadedComment ref="C36" dT="2020-12-02T16:29:37.74" personId="{15119032-3706-4448-8804-ACEE291F1AE8}" id="{55CB1CCA-6035-4931-87EB-46FBEAAAF9DD}">
    <text>Boundary expansion in 2020 added 669,844 to the base taxable value.</text>
  </threadedComment>
  <threadedComment ref="C62" dT="2020-12-02T17:53:05.66" personId="{15119032-3706-4448-8804-ACEE291F1AE8}" id="{D45E0FB1-499C-4584-92E4-7934A4D44439}">
    <text>Boundary expansion in 2020 added 3,904 to the base taxable value.</text>
  </threadedComment>
</ThreadedComments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printerSettings" Target="../printerSettings/printerSettings26.bin"/><Relationship Id="rId21" Type="http://schemas.openxmlformats.org/officeDocument/2006/relationships/printerSettings" Target="../printerSettings/printerSettings21.bin"/><Relationship Id="rId42" Type="http://schemas.openxmlformats.org/officeDocument/2006/relationships/hyperlink" Target="mailto:jbriggs@cascadecountymt.gov" TargetMode="External"/><Relationship Id="rId47" Type="http://schemas.openxmlformats.org/officeDocument/2006/relationships/hyperlink" Target="mailto:steve@zeierconsulting.com" TargetMode="External"/><Relationship Id="rId63" Type="http://schemas.openxmlformats.org/officeDocument/2006/relationships/hyperlink" Target="mailto:dsmith@cityofwhitefish.org" TargetMode="External"/><Relationship Id="rId68" Type="http://schemas.openxmlformats.org/officeDocument/2006/relationships/hyperlink" Target="mailto:mcplanner@milescity-mt.org" TargetMode="External"/><Relationship Id="rId84" Type="http://schemas.openxmlformats.org/officeDocument/2006/relationships/hyperlink" Target="mailto:steve@zeierconsulting.com" TargetMode="External"/><Relationship Id="rId89" Type="http://schemas.openxmlformats.org/officeDocument/2006/relationships/hyperlink" Target="mailto:Shaugen@helenamt.gov" TargetMode="External"/><Relationship Id="rId112" Type="http://schemas.microsoft.com/office/2017/10/relationships/threadedComment" Target="../threadedComments/threadedComment1.xm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9" Type="http://schemas.openxmlformats.org/officeDocument/2006/relationships/printerSettings" Target="../printerSettings/printerSettings29.bin"/><Relationship Id="rId107" Type="http://schemas.openxmlformats.org/officeDocument/2006/relationships/hyperlink" Target="mailto:lhintz@jeffersoncounty-mt.gov" TargetMode="External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hyperlink" Target="mailto:kbyrnes@bsb.mt.gov" TargetMode="External"/><Relationship Id="rId45" Type="http://schemas.openxmlformats.org/officeDocument/2006/relationships/hyperlink" Target="mailto:mlurker@laurel.mt.gov" TargetMode="External"/><Relationship Id="rId53" Type="http://schemas.openxmlformats.org/officeDocument/2006/relationships/hyperlink" Target="mailto:dfine@fbozeman.net" TargetMode="External"/><Relationship Id="rId58" Type="http://schemas.openxmlformats.org/officeDocument/2006/relationships/hyperlink" Target="mailto:kking@kalispell.com" TargetMode="External"/><Relationship Id="rId66" Type="http://schemas.openxmlformats.org/officeDocument/2006/relationships/hyperlink" Target="mailto:julie@rceda.org" TargetMode="External"/><Relationship Id="rId74" Type="http://schemas.openxmlformats.org/officeDocument/2006/relationships/hyperlink" Target="mailto:beverett@adlc.us" TargetMode="External"/><Relationship Id="rId79" Type="http://schemas.openxmlformats.org/officeDocument/2006/relationships/hyperlink" Target="mailto:A10841Z@gmail.com" TargetMode="External"/><Relationship Id="rId87" Type="http://schemas.openxmlformats.org/officeDocument/2006/relationships/hyperlink" Target="mailto:devpark@missoulacounty.us" TargetMode="External"/><Relationship Id="rId102" Type="http://schemas.openxmlformats.org/officeDocument/2006/relationships/hyperlink" Target="mailto:dukartk@bakermontana.us" TargetMode="External"/><Relationship Id="rId110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61" Type="http://schemas.openxmlformats.org/officeDocument/2006/relationships/hyperlink" Target="mailto:nicosias@cityofcolumbiafalls.com" TargetMode="External"/><Relationship Id="rId82" Type="http://schemas.openxmlformats.org/officeDocument/2006/relationships/hyperlink" Target="mailto:tina@krdc.net" TargetMode="External"/><Relationship Id="rId90" Type="http://schemas.openxmlformats.org/officeDocument/2006/relationships/hyperlink" Target="mailto:Shaugen@helenamt.gov" TargetMode="External"/><Relationship Id="rId95" Type="http://schemas.openxmlformats.org/officeDocument/2006/relationships/hyperlink" Target="mailto:kking@kalispell.com" TargetMode="External"/><Relationship Id="rId19" Type="http://schemas.openxmlformats.org/officeDocument/2006/relationships/printerSettings" Target="../printerSettings/printerSettings1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hyperlink" Target="mailto:jbriggs@cascadecountymt.gov" TargetMode="External"/><Relationship Id="rId48" Type="http://schemas.openxmlformats.org/officeDocument/2006/relationships/hyperlink" Target="mailto:keaston@downtownbillings.com" TargetMode="External"/><Relationship Id="rId56" Type="http://schemas.openxmlformats.org/officeDocument/2006/relationships/hyperlink" Target="mailto:nicosias@cityofcolumbiafalls.com" TargetMode="External"/><Relationship Id="rId64" Type="http://schemas.openxmlformats.org/officeDocument/2006/relationships/hyperlink" Target="mailto:dsmith@cityofwhitefish.org" TargetMode="External"/><Relationship Id="rId69" Type="http://schemas.openxmlformats.org/officeDocument/2006/relationships/hyperlink" Target="mailto:jade@shelbymt.com" TargetMode="External"/><Relationship Id="rId77" Type="http://schemas.openxmlformats.org/officeDocument/2006/relationships/hyperlink" Target="mailto:pfetterhoff@livingstonmontana.org" TargetMode="External"/><Relationship Id="rId100" Type="http://schemas.openxmlformats.org/officeDocument/2006/relationships/hyperlink" Target="mailto:roundupmayor@yahoo.com" TargetMode="External"/><Relationship Id="rId105" Type="http://schemas.openxmlformats.org/officeDocument/2006/relationships/hyperlink" Target="mailto:lhintz@jeffersoncounty-mt.gov" TargetMode="External"/><Relationship Id="rId8" Type="http://schemas.openxmlformats.org/officeDocument/2006/relationships/printerSettings" Target="../printerSettings/printerSettings8.bin"/><Relationship Id="rId51" Type="http://schemas.openxmlformats.org/officeDocument/2006/relationships/hyperlink" Target="mailto:Shaugen@helenamt.gov" TargetMode="External"/><Relationship Id="rId72" Type="http://schemas.openxmlformats.org/officeDocument/2006/relationships/hyperlink" Target="mailto:robertmillford@yahoo.com" TargetMode="External"/><Relationship Id="rId80" Type="http://schemas.openxmlformats.org/officeDocument/2006/relationships/hyperlink" Target="mailto:tina@krdc.net" TargetMode="External"/><Relationship Id="rId85" Type="http://schemas.openxmlformats.org/officeDocument/2006/relationships/hyperlink" Target="mailto:devpark@missoulacounty.us" TargetMode="External"/><Relationship Id="rId93" Type="http://schemas.openxmlformats.org/officeDocument/2006/relationships/hyperlink" Target="mailto:dfine@fbozeman.net" TargetMode="External"/><Relationship Id="rId98" Type="http://schemas.openxmlformats.org/officeDocument/2006/relationships/hyperlink" Target="mailto:kking@kalispell.com" TargetMode="External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hyperlink" Target="mailto:kbyrnes@bsb.mt.gov" TargetMode="External"/><Relationship Id="rId46" Type="http://schemas.openxmlformats.org/officeDocument/2006/relationships/hyperlink" Target="mailto:billingsbird@gmail.com" TargetMode="External"/><Relationship Id="rId59" Type="http://schemas.openxmlformats.org/officeDocument/2006/relationships/hyperlink" Target="mailto:kking@kalispell.com" TargetMode="External"/><Relationship Id="rId67" Type="http://schemas.openxmlformats.org/officeDocument/2006/relationships/hyperlink" Target="mailto:julie@rceda.org" TargetMode="External"/><Relationship Id="rId103" Type="http://schemas.openxmlformats.org/officeDocument/2006/relationships/hyperlink" Target="mailto:lhintz@jeffersoncounty-mt.gov" TargetMode="External"/><Relationship Id="rId108" Type="http://schemas.openxmlformats.org/officeDocument/2006/relationships/hyperlink" Target="mailto:A10841Z@gmail.com" TargetMode="External"/><Relationship Id="rId20" Type="http://schemas.openxmlformats.org/officeDocument/2006/relationships/printerSettings" Target="../printerSettings/printerSettings20.bin"/><Relationship Id="rId41" Type="http://schemas.openxmlformats.org/officeDocument/2006/relationships/hyperlink" Target="mailto:kbyrnes@bsb.mt.gov" TargetMode="External"/><Relationship Id="rId54" Type="http://schemas.openxmlformats.org/officeDocument/2006/relationships/hyperlink" Target="mailto:dfine@fbozeman.net" TargetMode="External"/><Relationship Id="rId62" Type="http://schemas.openxmlformats.org/officeDocument/2006/relationships/hyperlink" Target="mailto:nicosias@cityofcolumbiafalls.com" TargetMode="External"/><Relationship Id="rId70" Type="http://schemas.openxmlformats.org/officeDocument/2006/relationships/hyperlink" Target="mailto:finance@cityofpolson.com" TargetMode="External"/><Relationship Id="rId75" Type="http://schemas.openxmlformats.org/officeDocument/2006/relationships/hyperlink" Target="mailto:beverett@adlc.us" TargetMode="External"/><Relationship Id="rId83" Type="http://schemas.openxmlformats.org/officeDocument/2006/relationships/hyperlink" Target="mailto:townofeureka@interbel.net" TargetMode="External"/><Relationship Id="rId88" Type="http://schemas.openxmlformats.org/officeDocument/2006/relationships/hyperlink" Target="mailto:kbyrnes@bsb.mt.gov" TargetMode="External"/><Relationship Id="rId91" Type="http://schemas.openxmlformats.org/officeDocument/2006/relationships/hyperlink" Target="mailto:dfine@fbozeman.net" TargetMode="External"/><Relationship Id="rId96" Type="http://schemas.openxmlformats.org/officeDocument/2006/relationships/hyperlink" Target="mailto:kking@kalispell.com" TargetMode="External"/><Relationship Id="rId111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hyperlink" Target="mailto:keaston@downtownbillings.com" TargetMode="External"/><Relationship Id="rId57" Type="http://schemas.openxmlformats.org/officeDocument/2006/relationships/hyperlink" Target="mailto:nicosias@cityofcolumbiafalls.com" TargetMode="External"/><Relationship Id="rId106" Type="http://schemas.openxmlformats.org/officeDocument/2006/relationships/hyperlink" Target="mailto:lhintz@jeffersoncounty-mt.gov" TargetMode="External"/><Relationship Id="rId10" Type="http://schemas.openxmlformats.org/officeDocument/2006/relationships/printerSettings" Target="../printerSettings/printerSettings10.bin"/><Relationship Id="rId31" Type="http://schemas.openxmlformats.org/officeDocument/2006/relationships/printerSettings" Target="../printerSettings/printerSettings31.bin"/><Relationship Id="rId44" Type="http://schemas.openxmlformats.org/officeDocument/2006/relationships/hyperlink" Target="mailto:lehm@bigskyeda.org" TargetMode="External"/><Relationship Id="rId52" Type="http://schemas.openxmlformats.org/officeDocument/2006/relationships/hyperlink" Target="mailto:tbarkley@cityofbelgrade.net" TargetMode="External"/><Relationship Id="rId60" Type="http://schemas.openxmlformats.org/officeDocument/2006/relationships/hyperlink" Target="mailto:kking@kalispell.com" TargetMode="External"/><Relationship Id="rId65" Type="http://schemas.openxmlformats.org/officeDocument/2006/relationships/hyperlink" Target="mailto:hphelps@ci.lewistown.mt.us" TargetMode="External"/><Relationship Id="rId73" Type="http://schemas.openxmlformats.org/officeDocument/2006/relationships/hyperlink" Target="mailto:robertmillford@yahoo.com" TargetMode="External"/><Relationship Id="rId78" Type="http://schemas.openxmlformats.org/officeDocument/2006/relationships/hyperlink" Target="mailto:pfetterhoff@livingstonmontana.org" TargetMode="External"/><Relationship Id="rId81" Type="http://schemas.openxmlformats.org/officeDocument/2006/relationships/hyperlink" Target="mailto:tina@krdc.net" TargetMode="External"/><Relationship Id="rId86" Type="http://schemas.openxmlformats.org/officeDocument/2006/relationships/hyperlink" Target="mailto:devpark@missoulacounty.us" TargetMode="External"/><Relationship Id="rId94" Type="http://schemas.openxmlformats.org/officeDocument/2006/relationships/hyperlink" Target="mailto:dfine@fbozeman.net" TargetMode="External"/><Relationship Id="rId99" Type="http://schemas.openxmlformats.org/officeDocument/2006/relationships/hyperlink" Target="mailto:kking@kalispell.com" TargetMode="External"/><Relationship Id="rId101" Type="http://schemas.openxmlformats.org/officeDocument/2006/relationships/hyperlink" Target="mailto:planning@co.broadwater.mt.us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9" Type="http://schemas.openxmlformats.org/officeDocument/2006/relationships/hyperlink" Target="mailto:kbyrnes@bsb.mt.gov" TargetMode="External"/><Relationship Id="rId109" Type="http://schemas.openxmlformats.org/officeDocument/2006/relationships/printerSettings" Target="../printerSettings/printerSettings38.bin"/><Relationship Id="rId34" Type="http://schemas.openxmlformats.org/officeDocument/2006/relationships/printerSettings" Target="../printerSettings/printerSettings34.bin"/><Relationship Id="rId50" Type="http://schemas.openxmlformats.org/officeDocument/2006/relationships/hyperlink" Target="mailto:buchanane@ci.missoula.mt.us" TargetMode="External"/><Relationship Id="rId55" Type="http://schemas.openxmlformats.org/officeDocument/2006/relationships/hyperlink" Target="mailto:nicosias@cityofcolumbiafalls.com" TargetMode="External"/><Relationship Id="rId76" Type="http://schemas.openxmlformats.org/officeDocument/2006/relationships/hyperlink" Target="mailto:beverett@adlc.us" TargetMode="External"/><Relationship Id="rId97" Type="http://schemas.openxmlformats.org/officeDocument/2006/relationships/hyperlink" Target="mailto:kking@kalispell.com" TargetMode="External"/><Relationship Id="rId104" Type="http://schemas.openxmlformats.org/officeDocument/2006/relationships/hyperlink" Target="mailto:lhintz@jeffersoncounty-mt.gov" TargetMode="External"/><Relationship Id="rId7" Type="http://schemas.openxmlformats.org/officeDocument/2006/relationships/printerSettings" Target="../printerSettings/printerSettings7.bin"/><Relationship Id="rId71" Type="http://schemas.openxmlformats.org/officeDocument/2006/relationships/hyperlink" Target="mailto:cityfinance@hardinmt.com" TargetMode="External"/><Relationship Id="rId92" Type="http://schemas.openxmlformats.org/officeDocument/2006/relationships/hyperlink" Target="mailto:dfine@fbozeman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1"/>
  <sheetViews>
    <sheetView tabSelected="1" zoomScaleNormal="100" workbookViewId="0">
      <pane xSplit="3" ySplit="5" topLeftCell="K6" activePane="bottomRight" state="frozen"/>
      <selection pane="topRight" activeCell="D1" sqref="D1"/>
      <selection pane="bottomLeft" activeCell="A6" sqref="A6"/>
      <selection pane="bottomRight" activeCell="R9" sqref="R9"/>
    </sheetView>
  </sheetViews>
  <sheetFormatPr defaultRowHeight="15" x14ac:dyDescent="0.25"/>
  <cols>
    <col min="1" max="1" width="15.7109375" bestFit="1" customWidth="1"/>
    <col min="2" max="2" width="20.85546875" bestFit="1" customWidth="1"/>
    <col min="3" max="3" width="63.7109375" style="37" bestFit="1" customWidth="1"/>
    <col min="4" max="4" width="22.5703125" style="40" bestFit="1" customWidth="1"/>
    <col min="5" max="5" width="38.42578125" bestFit="1" customWidth="1"/>
    <col min="6" max="6" width="30.7109375" style="1" bestFit="1" customWidth="1"/>
    <col min="7" max="7" width="37.7109375" style="1" bestFit="1" customWidth="1"/>
    <col min="8" max="8" width="16.85546875" style="14" bestFit="1" customWidth="1"/>
    <col min="9" max="9" width="24.42578125" style="14" bestFit="1" customWidth="1"/>
    <col min="10" max="10" width="24.7109375" style="15" bestFit="1" customWidth="1"/>
    <col min="11" max="11" width="25.140625" style="3" bestFit="1" customWidth="1"/>
    <col min="12" max="12" width="17.42578125" style="3" bestFit="1" customWidth="1"/>
    <col min="13" max="13" width="33.5703125" style="3" bestFit="1" customWidth="1"/>
    <col min="14" max="14" width="17.42578125" style="116" bestFit="1" customWidth="1"/>
    <col min="15" max="15" width="17" style="116" bestFit="1" customWidth="1"/>
    <col min="16" max="16" width="20.42578125" style="116" bestFit="1" customWidth="1"/>
  </cols>
  <sheetData>
    <row r="1" spans="1:26" ht="27.75" customHeight="1" x14ac:dyDescent="0.25">
      <c r="A1" s="106" t="s">
        <v>0</v>
      </c>
      <c r="B1" s="106" t="s">
        <v>1</v>
      </c>
      <c r="C1" s="107" t="s">
        <v>3</v>
      </c>
      <c r="D1" s="106" t="s">
        <v>159</v>
      </c>
      <c r="E1" s="108" t="s">
        <v>60</v>
      </c>
      <c r="F1" s="109" t="s">
        <v>2</v>
      </c>
      <c r="G1" s="110" t="s">
        <v>361</v>
      </c>
      <c r="H1" s="110" t="s">
        <v>4</v>
      </c>
      <c r="I1" s="110" t="s">
        <v>289</v>
      </c>
      <c r="J1" s="111" t="s">
        <v>276</v>
      </c>
      <c r="K1" s="162" t="s">
        <v>294</v>
      </c>
      <c r="L1" s="162" t="s">
        <v>297</v>
      </c>
      <c r="M1" s="162" t="s">
        <v>298</v>
      </c>
      <c r="N1" s="132" t="s">
        <v>381</v>
      </c>
      <c r="O1" s="192" t="s">
        <v>378</v>
      </c>
      <c r="P1" s="132" t="s">
        <v>382</v>
      </c>
    </row>
    <row r="2" spans="1:26" ht="18.75" customHeight="1" x14ac:dyDescent="0.25">
      <c r="A2" s="17">
        <v>1</v>
      </c>
      <c r="B2" s="45" t="s">
        <v>5</v>
      </c>
      <c r="C2" s="30" t="s">
        <v>168</v>
      </c>
      <c r="D2" s="18" t="s">
        <v>166</v>
      </c>
      <c r="E2" s="18" t="s">
        <v>125</v>
      </c>
      <c r="F2" s="18" t="s">
        <v>124</v>
      </c>
      <c r="G2" s="175">
        <v>41663</v>
      </c>
      <c r="H2" s="20">
        <v>2014</v>
      </c>
      <c r="I2" s="20">
        <v>2014</v>
      </c>
      <c r="J2" s="175" t="s">
        <v>363</v>
      </c>
      <c r="K2" s="102" t="s">
        <v>293</v>
      </c>
      <c r="L2" s="102" t="s">
        <v>295</v>
      </c>
      <c r="M2" s="163" t="s">
        <v>296</v>
      </c>
      <c r="N2" s="122">
        <v>5935904</v>
      </c>
      <c r="O2" s="122">
        <v>3587625</v>
      </c>
      <c r="P2" s="122">
        <v>2348279</v>
      </c>
    </row>
    <row r="3" spans="1:26" ht="18.75" customHeight="1" x14ac:dyDescent="0.25">
      <c r="A3" s="17">
        <v>1</v>
      </c>
      <c r="B3" s="45" t="s">
        <v>5</v>
      </c>
      <c r="C3" s="29" t="s">
        <v>169</v>
      </c>
      <c r="D3" s="19" t="s">
        <v>166</v>
      </c>
      <c r="E3" s="19" t="s">
        <v>95</v>
      </c>
      <c r="F3" s="18" t="s">
        <v>8</v>
      </c>
      <c r="G3" s="175" t="s">
        <v>362</v>
      </c>
      <c r="H3" s="20">
        <v>2005</v>
      </c>
      <c r="I3" s="20">
        <f t="shared" ref="I3:I68" si="0">H3+1</f>
        <v>2006</v>
      </c>
      <c r="J3" s="175">
        <v>44377</v>
      </c>
      <c r="K3" s="102" t="s">
        <v>293</v>
      </c>
      <c r="L3" s="102" t="s">
        <v>295</v>
      </c>
      <c r="M3" s="163" t="s">
        <v>296</v>
      </c>
      <c r="N3" s="122">
        <v>594037</v>
      </c>
      <c r="O3" s="122">
        <v>286251</v>
      </c>
      <c r="P3" s="122">
        <v>307786</v>
      </c>
    </row>
    <row r="4" spans="1:26" ht="18.75" customHeight="1" x14ac:dyDescent="0.25">
      <c r="A4" s="17">
        <v>1</v>
      </c>
      <c r="B4" s="45" t="s">
        <v>5</v>
      </c>
      <c r="C4" s="29" t="s">
        <v>170</v>
      </c>
      <c r="D4" s="19" t="s">
        <v>7</v>
      </c>
      <c r="E4" s="19" t="s">
        <v>94</v>
      </c>
      <c r="F4" s="18" t="s">
        <v>6</v>
      </c>
      <c r="G4" s="175">
        <v>33744</v>
      </c>
      <c r="H4" s="20">
        <v>1994</v>
      </c>
      <c r="I4" s="20">
        <f t="shared" si="0"/>
        <v>1995</v>
      </c>
      <c r="J4" s="175">
        <v>44743</v>
      </c>
      <c r="K4" s="102" t="s">
        <v>293</v>
      </c>
      <c r="L4" s="102" t="s">
        <v>295</v>
      </c>
      <c r="M4" s="163" t="s">
        <v>296</v>
      </c>
      <c r="N4" s="122">
        <v>6783957</v>
      </c>
      <c r="O4" s="122">
        <v>1721230</v>
      </c>
      <c r="P4" s="122">
        <v>5062727</v>
      </c>
    </row>
    <row r="5" spans="1:26" s="4" customFormat="1" ht="18.75" customHeight="1" x14ac:dyDescent="0.25">
      <c r="A5" s="17">
        <v>1</v>
      </c>
      <c r="B5" s="45" t="s">
        <v>5</v>
      </c>
      <c r="C5" s="30" t="s">
        <v>167</v>
      </c>
      <c r="D5" s="18" t="s">
        <v>155</v>
      </c>
      <c r="E5" s="18" t="s">
        <v>158</v>
      </c>
      <c r="F5" s="18" t="s">
        <v>157</v>
      </c>
      <c r="G5" s="175">
        <v>42552</v>
      </c>
      <c r="H5" s="20">
        <v>2017</v>
      </c>
      <c r="I5" s="20">
        <f t="shared" si="0"/>
        <v>2018</v>
      </c>
      <c r="J5" s="175" t="s">
        <v>364</v>
      </c>
      <c r="K5" s="102" t="s">
        <v>293</v>
      </c>
      <c r="L5" s="102" t="s">
        <v>295</v>
      </c>
      <c r="M5" s="163" t="s">
        <v>296</v>
      </c>
      <c r="N5" s="122">
        <v>3013469</v>
      </c>
      <c r="O5" s="122">
        <v>1337610</v>
      </c>
      <c r="P5" s="122">
        <v>1675859</v>
      </c>
      <c r="Q5"/>
      <c r="R5"/>
      <c r="S5"/>
      <c r="T5"/>
      <c r="U5"/>
      <c r="V5"/>
      <c r="W5"/>
      <c r="X5"/>
      <c r="Y5"/>
      <c r="Z5"/>
    </row>
    <row r="6" spans="1:26" s="4" customFormat="1" ht="18.75" customHeight="1" x14ac:dyDescent="0.25">
      <c r="A6" s="17">
        <v>1</v>
      </c>
      <c r="B6" s="45" t="s">
        <v>5</v>
      </c>
      <c r="C6" s="30" t="s">
        <v>380</v>
      </c>
      <c r="D6" s="18" t="s">
        <v>166</v>
      </c>
      <c r="E6" s="18" t="s">
        <v>383</v>
      </c>
      <c r="F6" s="18" t="s">
        <v>384</v>
      </c>
      <c r="G6" s="175">
        <v>43789</v>
      </c>
      <c r="H6" s="20">
        <v>2019</v>
      </c>
      <c r="I6" s="20">
        <v>2020</v>
      </c>
      <c r="J6" s="175" t="s">
        <v>385</v>
      </c>
      <c r="K6" s="102" t="s">
        <v>293</v>
      </c>
      <c r="L6" s="102" t="s">
        <v>295</v>
      </c>
      <c r="M6" s="163" t="s">
        <v>296</v>
      </c>
      <c r="N6" s="122">
        <v>3923802</v>
      </c>
      <c r="O6" s="122">
        <v>3840166</v>
      </c>
      <c r="P6" s="122">
        <v>83636</v>
      </c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s="51" customFormat="1" ht="30" x14ac:dyDescent="0.25">
      <c r="A7" s="17">
        <v>2</v>
      </c>
      <c r="B7" s="45" t="s">
        <v>9</v>
      </c>
      <c r="C7" s="30" t="s">
        <v>175</v>
      </c>
      <c r="D7" s="164" t="s">
        <v>7</v>
      </c>
      <c r="E7" s="21" t="s">
        <v>68</v>
      </c>
      <c r="F7" s="23" t="s">
        <v>67</v>
      </c>
      <c r="G7" s="183">
        <v>38489</v>
      </c>
      <c r="H7" s="165">
        <v>2005</v>
      </c>
      <c r="I7" s="20">
        <f t="shared" si="0"/>
        <v>2006</v>
      </c>
      <c r="J7" s="186">
        <v>51136</v>
      </c>
      <c r="K7" s="94" t="s">
        <v>302</v>
      </c>
      <c r="L7" s="166" t="s">
        <v>300</v>
      </c>
      <c r="M7" s="167" t="s">
        <v>301</v>
      </c>
      <c r="N7" s="123">
        <v>838575</v>
      </c>
      <c r="O7" s="123">
        <v>347618</v>
      </c>
      <c r="P7" s="123">
        <v>490957</v>
      </c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s="51" customFormat="1" ht="30" x14ac:dyDescent="0.25">
      <c r="A8" s="168">
        <v>2</v>
      </c>
      <c r="B8" s="53" t="s">
        <v>9</v>
      </c>
      <c r="C8" s="54" t="s">
        <v>171</v>
      </c>
      <c r="D8" s="55" t="s">
        <v>7</v>
      </c>
      <c r="E8" s="56" t="s">
        <v>92</v>
      </c>
      <c r="F8" s="57" t="s">
        <v>90</v>
      </c>
      <c r="G8" s="184">
        <v>41431</v>
      </c>
      <c r="H8" s="58">
        <v>2013</v>
      </c>
      <c r="I8" s="59">
        <f t="shared" si="0"/>
        <v>2014</v>
      </c>
      <c r="J8" s="187">
        <v>47299</v>
      </c>
      <c r="K8" s="127" t="s">
        <v>302</v>
      </c>
      <c r="L8" s="169" t="s">
        <v>300</v>
      </c>
      <c r="M8" s="170" t="s">
        <v>301</v>
      </c>
      <c r="N8" s="128">
        <v>665648</v>
      </c>
      <c r="O8" s="128">
        <v>2322</v>
      </c>
      <c r="P8" s="128">
        <v>663326</v>
      </c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s="51" customFormat="1" ht="30" x14ac:dyDescent="0.25">
      <c r="A9" s="168">
        <v>2</v>
      </c>
      <c r="B9" s="53"/>
      <c r="C9" s="54"/>
      <c r="D9" s="55"/>
      <c r="E9" s="56" t="s">
        <v>93</v>
      </c>
      <c r="F9" s="57" t="s">
        <v>91</v>
      </c>
      <c r="G9" s="184">
        <v>41431</v>
      </c>
      <c r="H9" s="58">
        <v>2013</v>
      </c>
      <c r="I9" s="59">
        <f t="shared" si="0"/>
        <v>2014</v>
      </c>
      <c r="J9" s="187">
        <v>47299</v>
      </c>
      <c r="K9" s="127" t="s">
        <v>302</v>
      </c>
      <c r="L9" s="169" t="s">
        <v>300</v>
      </c>
      <c r="M9" s="170" t="s">
        <v>301</v>
      </c>
      <c r="N9" s="128"/>
      <c r="O9" s="128"/>
      <c r="P9" s="128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s="51" customFormat="1" ht="30" x14ac:dyDescent="0.25">
      <c r="A10" s="22">
        <v>2</v>
      </c>
      <c r="B10" s="46" t="s">
        <v>9</v>
      </c>
      <c r="C10" s="31" t="s">
        <v>365</v>
      </c>
      <c r="D10" s="19" t="s">
        <v>166</v>
      </c>
      <c r="E10" s="19" t="s">
        <v>81</v>
      </c>
      <c r="F10" s="25" t="s">
        <v>82</v>
      </c>
      <c r="G10" s="183">
        <v>41074</v>
      </c>
      <c r="H10" s="26">
        <v>2012</v>
      </c>
      <c r="I10" s="20">
        <f t="shared" si="0"/>
        <v>2013</v>
      </c>
      <c r="J10" s="188">
        <v>46934</v>
      </c>
      <c r="K10" s="94" t="s">
        <v>302</v>
      </c>
      <c r="L10" s="166" t="s">
        <v>300</v>
      </c>
      <c r="M10" s="167" t="s">
        <v>301</v>
      </c>
      <c r="N10" s="123">
        <v>4703958</v>
      </c>
      <c r="O10" s="123">
        <v>3643698</v>
      </c>
      <c r="P10" s="123">
        <v>1060260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s="51" customFormat="1" ht="30" x14ac:dyDescent="0.25">
      <c r="A11" s="22">
        <v>2</v>
      </c>
      <c r="B11" s="46" t="s">
        <v>9</v>
      </c>
      <c r="C11" s="52" t="s">
        <v>10</v>
      </c>
      <c r="D11" s="21" t="s">
        <v>7</v>
      </c>
      <c r="E11" s="21" t="s">
        <v>61</v>
      </c>
      <c r="F11" s="23" t="s">
        <v>64</v>
      </c>
      <c r="G11" s="185">
        <v>39757</v>
      </c>
      <c r="H11" s="24">
        <v>2008</v>
      </c>
      <c r="I11" s="20">
        <f t="shared" si="0"/>
        <v>2009</v>
      </c>
      <c r="J11" s="183">
        <v>45473</v>
      </c>
      <c r="K11" s="94" t="s">
        <v>302</v>
      </c>
      <c r="L11" s="166" t="s">
        <v>300</v>
      </c>
      <c r="M11" s="167" t="s">
        <v>301</v>
      </c>
      <c r="N11" s="123">
        <v>238351</v>
      </c>
      <c r="O11" s="123">
        <v>107149</v>
      </c>
      <c r="P11" s="123">
        <v>131202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s="51" customFormat="1" x14ac:dyDescent="0.25">
      <c r="A12" s="22">
        <v>2</v>
      </c>
      <c r="B12" s="46" t="s">
        <v>9</v>
      </c>
      <c r="C12" s="52" t="s">
        <v>172</v>
      </c>
      <c r="D12" s="21" t="s">
        <v>7</v>
      </c>
      <c r="E12" s="21" t="s">
        <v>62</v>
      </c>
      <c r="F12" s="23" t="s">
        <v>65</v>
      </c>
      <c r="G12" s="183">
        <v>39105</v>
      </c>
      <c r="H12" s="24">
        <v>2008</v>
      </c>
      <c r="I12" s="20">
        <f t="shared" si="0"/>
        <v>2009</v>
      </c>
      <c r="J12" s="183">
        <v>45107</v>
      </c>
      <c r="K12" s="94" t="s">
        <v>303</v>
      </c>
      <c r="L12" s="166" t="s">
        <v>304</v>
      </c>
      <c r="M12" s="167" t="s">
        <v>305</v>
      </c>
      <c r="N12" s="123">
        <v>71116</v>
      </c>
      <c r="O12" s="123">
        <v>3217</v>
      </c>
      <c r="P12" s="123">
        <v>67899</v>
      </c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s="51" customFormat="1" x14ac:dyDescent="0.25">
      <c r="A13" s="22">
        <v>2</v>
      </c>
      <c r="B13" s="46" t="s">
        <v>9</v>
      </c>
      <c r="C13" s="52" t="s">
        <v>173</v>
      </c>
      <c r="D13" s="21" t="s">
        <v>7</v>
      </c>
      <c r="E13" s="21" t="s">
        <v>63</v>
      </c>
      <c r="F13" s="23" t="s">
        <v>66</v>
      </c>
      <c r="G13" s="183">
        <v>39259</v>
      </c>
      <c r="H13" s="24">
        <v>2008</v>
      </c>
      <c r="I13" s="20">
        <f t="shared" si="0"/>
        <v>2009</v>
      </c>
      <c r="J13" s="183">
        <v>45107</v>
      </c>
      <c r="K13" s="94" t="s">
        <v>303</v>
      </c>
      <c r="L13" s="166" t="s">
        <v>304</v>
      </c>
      <c r="M13" s="167" t="s">
        <v>305</v>
      </c>
      <c r="N13" s="123">
        <v>45755</v>
      </c>
      <c r="O13" s="123">
        <v>381</v>
      </c>
      <c r="P13" s="123">
        <v>45374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s="16" customFormat="1" ht="30" x14ac:dyDescent="0.25">
      <c r="A14" s="168">
        <v>2</v>
      </c>
      <c r="B14" s="53" t="s">
        <v>9</v>
      </c>
      <c r="C14" s="60" t="s">
        <v>174</v>
      </c>
      <c r="D14" s="61" t="s">
        <v>166</v>
      </c>
      <c r="E14" s="56" t="s">
        <v>176</v>
      </c>
      <c r="F14" s="57" t="s">
        <v>177</v>
      </c>
      <c r="G14" s="184">
        <v>39161</v>
      </c>
      <c r="H14" s="62">
        <v>2007</v>
      </c>
      <c r="I14" s="59">
        <f t="shared" si="0"/>
        <v>2008</v>
      </c>
      <c r="J14" s="184">
        <v>51318</v>
      </c>
      <c r="K14" s="127" t="s">
        <v>299</v>
      </c>
      <c r="L14" s="169" t="s">
        <v>300</v>
      </c>
      <c r="M14" s="170" t="s">
        <v>301</v>
      </c>
      <c r="N14" s="128">
        <v>1401317</v>
      </c>
      <c r="O14" s="128">
        <v>292536</v>
      </c>
      <c r="P14" s="128">
        <v>1108781</v>
      </c>
    </row>
    <row r="15" spans="1:26" s="16" customFormat="1" ht="30" x14ac:dyDescent="0.25">
      <c r="A15" s="168">
        <v>2</v>
      </c>
      <c r="B15" s="53"/>
      <c r="C15" s="60"/>
      <c r="D15" s="61"/>
      <c r="E15" s="56" t="s">
        <v>114</v>
      </c>
      <c r="F15" s="57" t="s">
        <v>113</v>
      </c>
      <c r="G15" s="184">
        <v>39161</v>
      </c>
      <c r="H15" s="62">
        <v>2007</v>
      </c>
      <c r="I15" s="59">
        <f t="shared" si="0"/>
        <v>2008</v>
      </c>
      <c r="J15" s="184">
        <v>51318</v>
      </c>
      <c r="K15" s="127" t="s">
        <v>299</v>
      </c>
      <c r="L15" s="169" t="s">
        <v>300</v>
      </c>
      <c r="M15" s="170" t="s">
        <v>301</v>
      </c>
      <c r="N15" s="128"/>
      <c r="O15" s="128"/>
      <c r="P15" s="128"/>
    </row>
    <row r="16" spans="1:26" s="68" customFormat="1" x14ac:dyDescent="0.25">
      <c r="A16" s="69">
        <v>3</v>
      </c>
      <c r="B16" s="70" t="s">
        <v>11</v>
      </c>
      <c r="C16" s="71" t="s">
        <v>178</v>
      </c>
      <c r="D16" s="72" t="s">
        <v>166</v>
      </c>
      <c r="E16" s="73" t="s">
        <v>98</v>
      </c>
      <c r="F16" s="74" t="s">
        <v>14</v>
      </c>
      <c r="G16" s="195">
        <v>39013</v>
      </c>
      <c r="H16" s="75" t="s">
        <v>15</v>
      </c>
      <c r="I16" s="20">
        <f t="shared" si="0"/>
        <v>2007</v>
      </c>
      <c r="J16" s="72">
        <v>50952</v>
      </c>
      <c r="K16" s="95" t="s">
        <v>366</v>
      </c>
      <c r="L16" s="103" t="s">
        <v>312</v>
      </c>
      <c r="M16" s="171" t="s">
        <v>306</v>
      </c>
      <c r="N16" s="124">
        <v>3018947</v>
      </c>
      <c r="O16" s="124">
        <v>1939797</v>
      </c>
      <c r="P16" s="124">
        <v>1079150</v>
      </c>
    </row>
    <row r="17" spans="1:16" s="68" customFormat="1" ht="30" x14ac:dyDescent="0.25">
      <c r="A17" s="69">
        <v>3</v>
      </c>
      <c r="B17" s="70" t="s">
        <v>11</v>
      </c>
      <c r="C17" s="71" t="s">
        <v>179</v>
      </c>
      <c r="D17" s="72" t="s">
        <v>166</v>
      </c>
      <c r="E17" s="73" t="s">
        <v>99</v>
      </c>
      <c r="F17" s="74" t="s">
        <v>17</v>
      </c>
      <c r="G17" s="195"/>
      <c r="H17" s="75" t="s">
        <v>18</v>
      </c>
      <c r="I17" s="20">
        <f t="shared" si="0"/>
        <v>2008</v>
      </c>
      <c r="J17" s="75">
        <v>2022</v>
      </c>
      <c r="K17" s="103" t="s">
        <v>307</v>
      </c>
      <c r="L17" s="95" t="s">
        <v>308</v>
      </c>
      <c r="M17" s="172" t="s">
        <v>309</v>
      </c>
      <c r="N17" s="124">
        <v>2345551</v>
      </c>
      <c r="O17" s="124">
        <v>1169223</v>
      </c>
      <c r="P17" s="124">
        <v>1176328</v>
      </c>
    </row>
    <row r="18" spans="1:16" s="68" customFormat="1" ht="30" x14ac:dyDescent="0.25">
      <c r="A18" s="194">
        <v>3</v>
      </c>
      <c r="B18" s="45" t="s">
        <v>11</v>
      </c>
      <c r="C18" s="30" t="s">
        <v>180</v>
      </c>
      <c r="D18" s="18" t="s">
        <v>155</v>
      </c>
      <c r="E18" s="18" t="s">
        <v>181</v>
      </c>
      <c r="F18" s="18" t="s">
        <v>182</v>
      </c>
      <c r="G18" s="175">
        <v>42721</v>
      </c>
      <c r="H18" s="20" t="s">
        <v>149</v>
      </c>
      <c r="I18" s="20">
        <f t="shared" si="0"/>
        <v>2017</v>
      </c>
      <c r="J18" s="18" t="s">
        <v>379</v>
      </c>
      <c r="K18" s="103" t="s">
        <v>310</v>
      </c>
      <c r="L18" s="103" t="s">
        <v>367</v>
      </c>
      <c r="M18" s="172" t="s">
        <v>311</v>
      </c>
      <c r="N18" s="124">
        <v>986474</v>
      </c>
      <c r="O18" s="123">
        <v>848362</v>
      </c>
      <c r="P18" s="124">
        <v>138112</v>
      </c>
    </row>
    <row r="19" spans="1:16" s="68" customFormat="1" ht="30" x14ac:dyDescent="0.25">
      <c r="A19" s="69">
        <v>3</v>
      </c>
      <c r="B19" s="70" t="s">
        <v>11</v>
      </c>
      <c r="C19" s="71" t="s">
        <v>183</v>
      </c>
      <c r="D19" s="72" t="s">
        <v>166</v>
      </c>
      <c r="E19" s="73" t="s">
        <v>97</v>
      </c>
      <c r="F19" s="74" t="s">
        <v>13</v>
      </c>
      <c r="G19" s="195">
        <v>38544</v>
      </c>
      <c r="H19" s="75">
        <v>2008</v>
      </c>
      <c r="I19" s="20">
        <f t="shared" si="0"/>
        <v>2009</v>
      </c>
      <c r="J19" s="72">
        <v>52779</v>
      </c>
      <c r="K19" s="103" t="s">
        <v>368</v>
      </c>
      <c r="L19" s="95" t="s">
        <v>314</v>
      </c>
      <c r="M19" s="172" t="s">
        <v>369</v>
      </c>
      <c r="N19" s="124">
        <v>6124439</v>
      </c>
      <c r="O19" s="124">
        <v>3328807</v>
      </c>
      <c r="P19" s="124">
        <v>2795632</v>
      </c>
    </row>
    <row r="20" spans="1:16" s="68" customFormat="1" ht="30" x14ac:dyDescent="0.25">
      <c r="A20" s="69">
        <v>3</v>
      </c>
      <c r="B20" s="70" t="s">
        <v>11</v>
      </c>
      <c r="C20" s="71" t="s">
        <v>184</v>
      </c>
      <c r="D20" s="72" t="s">
        <v>166</v>
      </c>
      <c r="E20" s="73" t="s">
        <v>96</v>
      </c>
      <c r="F20" s="74" t="s">
        <v>12</v>
      </c>
      <c r="G20" s="195"/>
      <c r="H20" s="75">
        <v>2006</v>
      </c>
      <c r="I20" s="20">
        <f t="shared" si="0"/>
        <v>2007</v>
      </c>
      <c r="J20" s="75">
        <v>2021</v>
      </c>
      <c r="K20" s="103" t="s">
        <v>313</v>
      </c>
      <c r="L20" s="95" t="s">
        <v>314</v>
      </c>
      <c r="M20" s="172" t="s">
        <v>315</v>
      </c>
      <c r="N20" s="124">
        <v>1539198</v>
      </c>
      <c r="O20" s="124">
        <v>783431</v>
      </c>
      <c r="P20" s="124">
        <v>755767</v>
      </c>
    </row>
    <row r="21" spans="1:16" s="68" customFormat="1" ht="30" x14ac:dyDescent="0.25">
      <c r="A21" s="168">
        <v>3</v>
      </c>
      <c r="B21" s="53" t="s">
        <v>11</v>
      </c>
      <c r="C21" s="112" t="s">
        <v>185</v>
      </c>
      <c r="D21" s="113" t="s">
        <v>166</v>
      </c>
      <c r="E21" s="56" t="s">
        <v>186</v>
      </c>
      <c r="F21" s="57" t="s">
        <v>187</v>
      </c>
      <c r="G21" s="184">
        <v>39426</v>
      </c>
      <c r="H21" s="59" t="s">
        <v>16</v>
      </c>
      <c r="I21" s="59">
        <f t="shared" si="0"/>
        <v>2009</v>
      </c>
      <c r="J21" s="113">
        <v>51318</v>
      </c>
      <c r="K21" s="189" t="s">
        <v>370</v>
      </c>
      <c r="L21" s="189" t="s">
        <v>371</v>
      </c>
      <c r="M21" s="174" t="s">
        <v>372</v>
      </c>
      <c r="N21" s="128">
        <v>12284446</v>
      </c>
      <c r="O21" s="128">
        <v>7046472</v>
      </c>
      <c r="P21" s="128">
        <v>5237974</v>
      </c>
    </row>
    <row r="22" spans="1:16" s="68" customFormat="1" ht="30" x14ac:dyDescent="0.25">
      <c r="A22" s="168">
        <v>3</v>
      </c>
      <c r="B22" s="53"/>
      <c r="C22" s="112"/>
      <c r="D22" s="113"/>
      <c r="E22" s="56" t="s">
        <v>116</v>
      </c>
      <c r="F22" s="57" t="s">
        <v>115</v>
      </c>
      <c r="G22" s="184">
        <v>39426</v>
      </c>
      <c r="H22" s="59" t="s">
        <v>16</v>
      </c>
      <c r="I22" s="59">
        <f t="shared" si="0"/>
        <v>2009</v>
      </c>
      <c r="J22" s="113">
        <v>51318</v>
      </c>
      <c r="K22" s="189" t="s">
        <v>370</v>
      </c>
      <c r="L22" s="189" t="s">
        <v>371</v>
      </c>
      <c r="M22" s="174" t="s">
        <v>372</v>
      </c>
      <c r="N22" s="128"/>
      <c r="O22" s="128"/>
      <c r="P22" s="128"/>
    </row>
    <row r="23" spans="1:16" s="39" customFormat="1" x14ac:dyDescent="0.25">
      <c r="A23" s="22">
        <v>4</v>
      </c>
      <c r="B23" s="46" t="s">
        <v>19</v>
      </c>
      <c r="C23" s="31" t="s">
        <v>188</v>
      </c>
      <c r="D23" s="21" t="s">
        <v>7</v>
      </c>
      <c r="E23" s="21" t="s">
        <v>87</v>
      </c>
      <c r="F23" s="23" t="s">
        <v>86</v>
      </c>
      <c r="G23" s="183">
        <v>41241</v>
      </c>
      <c r="H23" s="26">
        <v>2012</v>
      </c>
      <c r="I23" s="20">
        <f t="shared" si="0"/>
        <v>2013</v>
      </c>
      <c r="J23" s="188">
        <v>46934</v>
      </c>
      <c r="K23" s="104" t="s">
        <v>373</v>
      </c>
      <c r="L23" s="96" t="s">
        <v>374</v>
      </c>
      <c r="M23" s="173" t="s">
        <v>375</v>
      </c>
      <c r="N23" s="121">
        <v>497204</v>
      </c>
      <c r="O23" s="121">
        <v>121676</v>
      </c>
      <c r="P23" s="121">
        <v>375528</v>
      </c>
    </row>
    <row r="24" spans="1:16" s="39" customFormat="1" x14ac:dyDescent="0.25">
      <c r="A24" s="93">
        <v>4</v>
      </c>
      <c r="B24" s="64" t="s">
        <v>19</v>
      </c>
      <c r="C24" s="65" t="s">
        <v>189</v>
      </c>
      <c r="D24" s="63" t="s">
        <v>155</v>
      </c>
      <c r="E24" s="63" t="s">
        <v>190</v>
      </c>
      <c r="F24" s="63" t="s">
        <v>191</v>
      </c>
      <c r="G24" s="113">
        <v>41955</v>
      </c>
      <c r="H24" s="59" t="s">
        <v>126</v>
      </c>
      <c r="I24" s="59">
        <f t="shared" si="0"/>
        <v>2015</v>
      </c>
      <c r="J24" s="113" t="s">
        <v>376</v>
      </c>
      <c r="K24" s="130" t="s">
        <v>373</v>
      </c>
      <c r="L24" s="131" t="s">
        <v>374</v>
      </c>
      <c r="M24" s="173" t="s">
        <v>375</v>
      </c>
      <c r="N24" s="132">
        <v>167233</v>
      </c>
      <c r="O24" s="132">
        <v>1148</v>
      </c>
      <c r="P24" s="132">
        <v>166085</v>
      </c>
    </row>
    <row r="25" spans="1:16" s="39" customFormat="1" x14ac:dyDescent="0.25">
      <c r="A25" s="93">
        <v>4</v>
      </c>
      <c r="B25" s="64"/>
      <c r="C25" s="65"/>
      <c r="D25" s="63"/>
      <c r="E25" s="63" t="s">
        <v>140</v>
      </c>
      <c r="F25" s="63" t="s">
        <v>139</v>
      </c>
      <c r="G25" s="113">
        <v>41955</v>
      </c>
      <c r="H25" s="59" t="s">
        <v>126</v>
      </c>
      <c r="I25" s="59">
        <f t="shared" si="0"/>
        <v>2015</v>
      </c>
      <c r="J25" s="113" t="s">
        <v>376</v>
      </c>
      <c r="K25" s="130" t="s">
        <v>373</v>
      </c>
      <c r="L25" s="131" t="s">
        <v>374</v>
      </c>
      <c r="M25" s="173" t="s">
        <v>375</v>
      </c>
      <c r="N25" s="132"/>
      <c r="O25" s="132"/>
      <c r="P25" s="132"/>
    </row>
    <row r="26" spans="1:16" s="16" customFormat="1" ht="30" x14ac:dyDescent="0.25">
      <c r="A26" s="22">
        <v>4</v>
      </c>
      <c r="B26" s="46" t="s">
        <v>19</v>
      </c>
      <c r="C26" s="31" t="s">
        <v>192</v>
      </c>
      <c r="D26" s="19" t="s">
        <v>166</v>
      </c>
      <c r="E26" s="21" t="s">
        <v>103</v>
      </c>
      <c r="F26" s="23" t="s">
        <v>23</v>
      </c>
      <c r="G26" s="183"/>
      <c r="H26" s="26">
        <v>2007</v>
      </c>
      <c r="I26" s="20">
        <f t="shared" si="0"/>
        <v>2008</v>
      </c>
      <c r="J26" s="191">
        <v>2041</v>
      </c>
      <c r="K26" s="104" t="s">
        <v>377</v>
      </c>
      <c r="L26" s="96" t="s">
        <v>316</v>
      </c>
      <c r="M26" s="173" t="s">
        <v>317</v>
      </c>
      <c r="N26" s="123">
        <v>3045179</v>
      </c>
      <c r="O26" s="123">
        <v>1413035</v>
      </c>
      <c r="P26" s="123">
        <v>1632144</v>
      </c>
    </row>
    <row r="27" spans="1:16" s="16" customFormat="1" ht="30" x14ac:dyDescent="0.25">
      <c r="A27" s="17">
        <v>4</v>
      </c>
      <c r="B27" s="45" t="s">
        <v>19</v>
      </c>
      <c r="C27" s="32" t="s">
        <v>193</v>
      </c>
      <c r="D27" s="19" t="s">
        <v>166</v>
      </c>
      <c r="E27" s="19" t="s">
        <v>128</v>
      </c>
      <c r="F27" s="18" t="s">
        <v>127</v>
      </c>
      <c r="G27" s="175"/>
      <c r="H27" s="20" t="s">
        <v>126</v>
      </c>
      <c r="I27" s="20">
        <f t="shared" si="0"/>
        <v>2015</v>
      </c>
      <c r="J27" s="190">
        <v>2029</v>
      </c>
      <c r="K27" s="104" t="s">
        <v>377</v>
      </c>
      <c r="L27" s="96" t="s">
        <v>316</v>
      </c>
      <c r="M27" s="173" t="s">
        <v>317</v>
      </c>
      <c r="N27" s="123">
        <v>1404251</v>
      </c>
      <c r="O27" s="123">
        <v>1025448</v>
      </c>
      <c r="P27" s="123">
        <v>378803</v>
      </c>
    </row>
    <row r="28" spans="1:16" s="16" customFormat="1" ht="30" x14ac:dyDescent="0.25">
      <c r="A28" s="93">
        <v>4</v>
      </c>
      <c r="B28" s="64" t="s">
        <v>19</v>
      </c>
      <c r="C28" s="65" t="s">
        <v>194</v>
      </c>
      <c r="D28" s="61" t="s">
        <v>166</v>
      </c>
      <c r="E28" s="63" t="s">
        <v>195</v>
      </c>
      <c r="F28" s="63" t="s">
        <v>196</v>
      </c>
      <c r="G28" s="113"/>
      <c r="H28" s="59" t="s">
        <v>126</v>
      </c>
      <c r="I28" s="59">
        <f t="shared" si="0"/>
        <v>2015</v>
      </c>
      <c r="J28" s="113" t="s">
        <v>274</v>
      </c>
      <c r="K28" s="130" t="s">
        <v>377</v>
      </c>
      <c r="L28" s="131" t="s">
        <v>316</v>
      </c>
      <c r="M28" s="174" t="s">
        <v>317</v>
      </c>
      <c r="N28" s="128">
        <v>3060479</v>
      </c>
      <c r="O28" s="128">
        <v>1491205</v>
      </c>
      <c r="P28" s="128">
        <v>1569274</v>
      </c>
    </row>
    <row r="29" spans="1:16" s="16" customFormat="1" ht="30" x14ac:dyDescent="0.25">
      <c r="A29" s="93">
        <v>4</v>
      </c>
      <c r="B29" s="64" t="s">
        <v>19</v>
      </c>
      <c r="C29" s="65" t="s">
        <v>194</v>
      </c>
      <c r="D29" s="61" t="s">
        <v>166</v>
      </c>
      <c r="E29" s="63" t="s">
        <v>142</v>
      </c>
      <c r="F29" s="63" t="s">
        <v>141</v>
      </c>
      <c r="G29" s="113"/>
      <c r="H29" s="59" t="s">
        <v>126</v>
      </c>
      <c r="I29" s="59">
        <f t="shared" si="0"/>
        <v>2015</v>
      </c>
      <c r="J29" s="113" t="s">
        <v>274</v>
      </c>
      <c r="K29" s="130" t="s">
        <v>377</v>
      </c>
      <c r="L29" s="131" t="s">
        <v>316</v>
      </c>
      <c r="M29" s="174" t="s">
        <v>317</v>
      </c>
      <c r="N29" s="128"/>
      <c r="O29" s="128"/>
      <c r="P29" s="128"/>
    </row>
    <row r="30" spans="1:16" s="16" customFormat="1" ht="30" x14ac:dyDescent="0.25">
      <c r="A30" s="22">
        <v>4</v>
      </c>
      <c r="B30" s="46" t="s">
        <v>19</v>
      </c>
      <c r="C30" s="31" t="s">
        <v>197</v>
      </c>
      <c r="D30" s="19" t="s">
        <v>166</v>
      </c>
      <c r="E30" s="21" t="s">
        <v>104</v>
      </c>
      <c r="F30" s="23" t="s">
        <v>24</v>
      </c>
      <c r="G30" s="183"/>
      <c r="H30" s="26">
        <v>2008</v>
      </c>
      <c r="I30" s="20">
        <f t="shared" si="0"/>
        <v>2009</v>
      </c>
      <c r="J30" s="191">
        <v>2023</v>
      </c>
      <c r="K30" s="104" t="s">
        <v>377</v>
      </c>
      <c r="L30" s="96" t="s">
        <v>316</v>
      </c>
      <c r="M30" s="173" t="s">
        <v>317</v>
      </c>
      <c r="N30" s="123">
        <v>694384</v>
      </c>
      <c r="O30" s="123">
        <v>157858</v>
      </c>
      <c r="P30" s="123">
        <v>536526</v>
      </c>
    </row>
    <row r="31" spans="1:16" s="38" customFormat="1" x14ac:dyDescent="0.25">
      <c r="A31" s="22">
        <v>4</v>
      </c>
      <c r="B31" s="46" t="s">
        <v>19</v>
      </c>
      <c r="C31" s="31" t="s">
        <v>198</v>
      </c>
      <c r="D31" s="175" t="s">
        <v>198</v>
      </c>
      <c r="E31" s="21" t="s">
        <v>105</v>
      </c>
      <c r="F31" s="23" t="s">
        <v>25</v>
      </c>
      <c r="G31" s="183">
        <v>38687</v>
      </c>
      <c r="H31" s="26">
        <v>2005</v>
      </c>
      <c r="I31" s="20">
        <f t="shared" si="0"/>
        <v>2006</v>
      </c>
      <c r="J31" s="188">
        <v>46204</v>
      </c>
      <c r="K31" s="104" t="s">
        <v>373</v>
      </c>
      <c r="L31" s="96" t="s">
        <v>374</v>
      </c>
      <c r="M31" s="173" t="s">
        <v>375</v>
      </c>
      <c r="N31" s="125">
        <v>333408</v>
      </c>
      <c r="O31" s="125">
        <v>0</v>
      </c>
      <c r="P31" s="125">
        <v>333408</v>
      </c>
    </row>
    <row r="32" spans="1:16" ht="30" x14ac:dyDescent="0.25">
      <c r="A32" s="168">
        <v>4</v>
      </c>
      <c r="B32" s="53" t="s">
        <v>19</v>
      </c>
      <c r="C32" s="66" t="s">
        <v>199</v>
      </c>
      <c r="D32" s="61" t="s">
        <v>166</v>
      </c>
      <c r="E32" s="56" t="s">
        <v>100</v>
      </c>
      <c r="F32" s="57" t="s">
        <v>20</v>
      </c>
      <c r="G32" s="184"/>
      <c r="H32" s="67" t="s">
        <v>200</v>
      </c>
      <c r="I32" s="59">
        <f t="shared" si="0"/>
        <v>1992</v>
      </c>
      <c r="J32" s="193">
        <v>2031</v>
      </c>
      <c r="K32" s="130" t="s">
        <v>377</v>
      </c>
      <c r="L32" s="131" t="s">
        <v>316</v>
      </c>
      <c r="M32" s="174" t="s">
        <v>317</v>
      </c>
      <c r="N32" s="128">
        <v>5591589</v>
      </c>
      <c r="O32" s="128">
        <v>1859823</v>
      </c>
      <c r="P32" s="128">
        <v>3731766</v>
      </c>
    </row>
    <row r="33" spans="1:16" ht="30" x14ac:dyDescent="0.25">
      <c r="A33" s="168">
        <v>4</v>
      </c>
      <c r="B33" s="53" t="s">
        <v>19</v>
      </c>
      <c r="C33" s="66" t="s">
        <v>199</v>
      </c>
      <c r="D33" s="61" t="s">
        <v>166</v>
      </c>
      <c r="E33" s="56" t="s">
        <v>101</v>
      </c>
      <c r="F33" s="57" t="s">
        <v>21</v>
      </c>
      <c r="G33" s="184"/>
      <c r="H33" s="67" t="s">
        <v>200</v>
      </c>
      <c r="I33" s="59">
        <f t="shared" si="0"/>
        <v>1992</v>
      </c>
      <c r="J33" s="193">
        <v>2031</v>
      </c>
      <c r="K33" s="130" t="s">
        <v>377</v>
      </c>
      <c r="L33" s="131" t="s">
        <v>316</v>
      </c>
      <c r="M33" s="174" t="s">
        <v>317</v>
      </c>
      <c r="N33" s="128"/>
      <c r="O33" s="128"/>
      <c r="P33" s="128"/>
    </row>
    <row r="34" spans="1:16" ht="30" x14ac:dyDescent="0.25">
      <c r="A34" s="22">
        <v>4</v>
      </c>
      <c r="B34" s="46" t="s">
        <v>19</v>
      </c>
      <c r="C34" s="31" t="s">
        <v>201</v>
      </c>
      <c r="D34" s="19" t="s">
        <v>166</v>
      </c>
      <c r="E34" s="21" t="s">
        <v>102</v>
      </c>
      <c r="F34" s="23" t="s">
        <v>22</v>
      </c>
      <c r="G34" s="183"/>
      <c r="H34" s="26">
        <v>2000</v>
      </c>
      <c r="I34" s="20">
        <f t="shared" si="0"/>
        <v>2001</v>
      </c>
      <c r="J34" s="191">
        <v>2040</v>
      </c>
      <c r="K34" s="104" t="s">
        <v>377</v>
      </c>
      <c r="L34" s="96" t="s">
        <v>316</v>
      </c>
      <c r="M34" s="173" t="s">
        <v>317</v>
      </c>
      <c r="N34" s="122">
        <v>12366431</v>
      </c>
      <c r="O34" s="122">
        <v>8172844</v>
      </c>
      <c r="P34" s="122">
        <v>4193587</v>
      </c>
    </row>
    <row r="35" spans="1:16" s="68" customFormat="1" ht="30" x14ac:dyDescent="0.25">
      <c r="A35" s="76">
        <v>5</v>
      </c>
      <c r="B35" s="77" t="s">
        <v>150</v>
      </c>
      <c r="C35" s="176" t="s">
        <v>202</v>
      </c>
      <c r="D35" s="78" t="s">
        <v>166</v>
      </c>
      <c r="E35" s="78" t="s">
        <v>203</v>
      </c>
      <c r="F35" s="78" t="s">
        <v>204</v>
      </c>
      <c r="G35" s="72">
        <v>42352</v>
      </c>
      <c r="H35" s="75" t="s">
        <v>149</v>
      </c>
      <c r="I35" s="20">
        <f t="shared" si="0"/>
        <v>2017</v>
      </c>
      <c r="J35" s="78" t="s">
        <v>390</v>
      </c>
      <c r="K35" s="196" t="s">
        <v>392</v>
      </c>
      <c r="L35" s="196" t="s">
        <v>393</v>
      </c>
      <c r="M35" s="182" t="s">
        <v>394</v>
      </c>
      <c r="N35" s="124">
        <v>2577112</v>
      </c>
      <c r="O35" s="124">
        <v>2334837</v>
      </c>
      <c r="P35" s="124">
        <v>242275</v>
      </c>
    </row>
    <row r="36" spans="1:16" s="68" customFormat="1" ht="30" x14ac:dyDescent="0.25">
      <c r="A36" s="92">
        <v>5</v>
      </c>
      <c r="B36" s="64" t="s">
        <v>150</v>
      </c>
      <c r="C36" s="65" t="s">
        <v>278</v>
      </c>
      <c r="D36" s="63" t="s">
        <v>166</v>
      </c>
      <c r="E36" s="63" t="s">
        <v>386</v>
      </c>
      <c r="F36" s="63" t="s">
        <v>387</v>
      </c>
      <c r="G36" s="113">
        <v>43372</v>
      </c>
      <c r="H36" s="59">
        <v>2018</v>
      </c>
      <c r="I36" s="59">
        <f t="shared" si="0"/>
        <v>2019</v>
      </c>
      <c r="J36" s="63" t="s">
        <v>391</v>
      </c>
      <c r="K36" s="196" t="s">
        <v>392</v>
      </c>
      <c r="L36" s="196" t="s">
        <v>393</v>
      </c>
      <c r="M36" s="182" t="s">
        <v>394</v>
      </c>
      <c r="N36" s="128">
        <v>6183245</v>
      </c>
      <c r="O36" s="128">
        <v>6100262</v>
      </c>
      <c r="P36" s="128">
        <v>82983</v>
      </c>
    </row>
    <row r="37" spans="1:16" s="68" customFormat="1" ht="30" x14ac:dyDescent="0.25">
      <c r="A37" s="92">
        <v>5</v>
      </c>
      <c r="B37" s="64"/>
      <c r="C37" s="65"/>
      <c r="D37" s="63"/>
      <c r="E37" s="63" t="s">
        <v>388</v>
      </c>
      <c r="F37" s="63" t="s">
        <v>389</v>
      </c>
      <c r="G37" s="113">
        <v>43372</v>
      </c>
      <c r="H37" s="59">
        <v>2018</v>
      </c>
      <c r="I37" s="59">
        <f t="shared" si="0"/>
        <v>2019</v>
      </c>
      <c r="J37" s="63" t="s">
        <v>391</v>
      </c>
      <c r="K37" s="196" t="s">
        <v>392</v>
      </c>
      <c r="L37" s="196" t="s">
        <v>393</v>
      </c>
      <c r="M37" s="182" t="s">
        <v>394</v>
      </c>
      <c r="N37" s="128"/>
      <c r="O37" s="128"/>
      <c r="P37" s="128"/>
    </row>
    <row r="38" spans="1:16" s="68" customFormat="1" ht="18.75" customHeight="1" x14ac:dyDescent="0.25">
      <c r="A38" s="84">
        <v>6</v>
      </c>
      <c r="B38" s="85" t="s">
        <v>26</v>
      </c>
      <c r="C38" s="86" t="s">
        <v>205</v>
      </c>
      <c r="D38" s="80" t="s">
        <v>166</v>
      </c>
      <c r="E38" s="80" t="s">
        <v>161</v>
      </c>
      <c r="F38" s="78" t="s">
        <v>160</v>
      </c>
      <c r="G38" s="72"/>
      <c r="H38" s="87" t="s">
        <v>156</v>
      </c>
      <c r="I38" s="20">
        <f t="shared" si="0"/>
        <v>2018</v>
      </c>
      <c r="J38" s="87">
        <v>2032</v>
      </c>
      <c r="K38" s="97" t="s">
        <v>318</v>
      </c>
      <c r="L38" s="97" t="s">
        <v>319</v>
      </c>
      <c r="M38" s="177" t="s">
        <v>320</v>
      </c>
      <c r="N38" s="124">
        <v>2616192</v>
      </c>
      <c r="O38" s="124">
        <v>2201304</v>
      </c>
      <c r="P38" s="124">
        <v>414888</v>
      </c>
    </row>
    <row r="39" spans="1:16" s="68" customFormat="1" ht="30" x14ac:dyDescent="0.25">
      <c r="A39" s="84">
        <v>6</v>
      </c>
      <c r="B39" s="88" t="s">
        <v>26</v>
      </c>
      <c r="C39" s="71" t="s">
        <v>28</v>
      </c>
      <c r="D39" s="74" t="s">
        <v>166</v>
      </c>
      <c r="E39" s="78" t="s">
        <v>106</v>
      </c>
      <c r="F39" s="80" t="s">
        <v>27</v>
      </c>
      <c r="G39" s="72">
        <v>34764</v>
      </c>
      <c r="H39" s="75">
        <v>1995</v>
      </c>
      <c r="I39" s="20">
        <f t="shared" si="0"/>
        <v>1996</v>
      </c>
      <c r="J39" s="72">
        <v>48396</v>
      </c>
      <c r="K39" s="98" t="s">
        <v>395</v>
      </c>
      <c r="L39" s="98" t="s">
        <v>396</v>
      </c>
      <c r="M39" s="182" t="s">
        <v>397</v>
      </c>
      <c r="N39" s="124">
        <v>7576358</v>
      </c>
      <c r="O39" s="124">
        <v>1328695</v>
      </c>
      <c r="P39" s="124">
        <v>6247663</v>
      </c>
    </row>
    <row r="40" spans="1:16" s="68" customFormat="1" ht="30" x14ac:dyDescent="0.25">
      <c r="A40" s="84">
        <v>6</v>
      </c>
      <c r="B40" s="88" t="s">
        <v>26</v>
      </c>
      <c r="C40" s="71" t="s">
        <v>206</v>
      </c>
      <c r="D40" s="74" t="s">
        <v>166</v>
      </c>
      <c r="E40" s="78" t="s">
        <v>108</v>
      </c>
      <c r="F40" s="80" t="s">
        <v>30</v>
      </c>
      <c r="G40" s="72"/>
      <c r="H40" s="75">
        <v>2006</v>
      </c>
      <c r="I40" s="20">
        <f t="shared" si="0"/>
        <v>2007</v>
      </c>
      <c r="J40" s="80">
        <v>2021</v>
      </c>
      <c r="K40" s="98" t="s">
        <v>398</v>
      </c>
      <c r="L40" s="98" t="s">
        <v>400</v>
      </c>
      <c r="M40" s="182" t="s">
        <v>399</v>
      </c>
      <c r="N40" s="124">
        <v>5215294</v>
      </c>
      <c r="O40" s="124">
        <v>3507723</v>
      </c>
      <c r="P40" s="124">
        <v>1707571</v>
      </c>
    </row>
    <row r="41" spans="1:16" s="68" customFormat="1" ht="30" x14ac:dyDescent="0.25">
      <c r="A41" s="84">
        <v>6</v>
      </c>
      <c r="B41" s="85" t="s">
        <v>26</v>
      </c>
      <c r="C41" s="83" t="s">
        <v>207</v>
      </c>
      <c r="D41" s="80" t="s">
        <v>166</v>
      </c>
      <c r="E41" s="80" t="s">
        <v>109</v>
      </c>
      <c r="F41" s="78" t="s">
        <v>31</v>
      </c>
      <c r="G41" s="72"/>
      <c r="H41" s="89" t="s">
        <v>156</v>
      </c>
      <c r="I41" s="20">
        <f t="shared" si="0"/>
        <v>2018</v>
      </c>
      <c r="J41" s="89">
        <v>2032</v>
      </c>
      <c r="K41" s="98" t="s">
        <v>398</v>
      </c>
      <c r="L41" s="98" t="s">
        <v>400</v>
      </c>
      <c r="M41" s="182" t="s">
        <v>399</v>
      </c>
      <c r="N41" s="124">
        <v>258156</v>
      </c>
      <c r="O41" s="124">
        <v>244332</v>
      </c>
      <c r="P41" s="124">
        <v>13824</v>
      </c>
    </row>
    <row r="42" spans="1:16" s="68" customFormat="1" ht="30" x14ac:dyDescent="0.25">
      <c r="A42" s="84">
        <v>6</v>
      </c>
      <c r="B42" s="88" t="s">
        <v>26</v>
      </c>
      <c r="C42" s="71" t="s">
        <v>208</v>
      </c>
      <c r="D42" s="74" t="s">
        <v>166</v>
      </c>
      <c r="E42" s="78" t="s">
        <v>107</v>
      </c>
      <c r="F42" s="80" t="s">
        <v>29</v>
      </c>
      <c r="G42" s="72"/>
      <c r="H42" s="75">
        <v>2006</v>
      </c>
      <c r="I42" s="20">
        <f t="shared" si="0"/>
        <v>2007</v>
      </c>
      <c r="J42" s="72">
        <v>52048</v>
      </c>
      <c r="K42" s="98" t="s">
        <v>398</v>
      </c>
      <c r="L42" s="98" t="s">
        <v>400</v>
      </c>
      <c r="M42" s="182" t="s">
        <v>399</v>
      </c>
      <c r="N42" s="124">
        <v>900306</v>
      </c>
      <c r="O42" s="124">
        <v>423054</v>
      </c>
      <c r="P42" s="124">
        <v>477252</v>
      </c>
    </row>
    <row r="43" spans="1:16" s="68" customFormat="1" ht="30" x14ac:dyDescent="0.25">
      <c r="A43" s="84">
        <v>6</v>
      </c>
      <c r="B43" s="85" t="s">
        <v>26</v>
      </c>
      <c r="C43" s="86" t="s">
        <v>209</v>
      </c>
      <c r="D43" s="72" t="s">
        <v>198</v>
      </c>
      <c r="E43" s="80" t="s">
        <v>79</v>
      </c>
      <c r="F43" s="78" t="s">
        <v>77</v>
      </c>
      <c r="G43" s="72"/>
      <c r="H43" s="87">
        <v>2012</v>
      </c>
      <c r="I43" s="20">
        <f t="shared" si="0"/>
        <v>2013</v>
      </c>
      <c r="J43" s="78">
        <v>2027</v>
      </c>
      <c r="K43" s="98" t="s">
        <v>398</v>
      </c>
      <c r="L43" s="98" t="s">
        <v>400</v>
      </c>
      <c r="M43" s="182" t="s">
        <v>399</v>
      </c>
      <c r="N43" s="124">
        <v>327</v>
      </c>
      <c r="O43" s="124">
        <v>417</v>
      </c>
      <c r="P43" s="124">
        <v>0</v>
      </c>
    </row>
    <row r="44" spans="1:16" s="68" customFormat="1" ht="30" x14ac:dyDescent="0.25">
      <c r="A44" s="197">
        <v>7</v>
      </c>
      <c r="B44" s="198" t="s">
        <v>32</v>
      </c>
      <c r="C44" s="199" t="s">
        <v>401</v>
      </c>
      <c r="D44" s="113" t="s">
        <v>166</v>
      </c>
      <c r="E44" s="61" t="s">
        <v>402</v>
      </c>
      <c r="F44" s="63" t="s">
        <v>403</v>
      </c>
      <c r="G44" s="113">
        <v>43500</v>
      </c>
      <c r="H44" s="62">
        <v>2019</v>
      </c>
      <c r="I44" s="59">
        <v>2020</v>
      </c>
      <c r="J44" s="63" t="s">
        <v>391</v>
      </c>
      <c r="K44" s="169" t="s">
        <v>406</v>
      </c>
      <c r="L44" s="169" t="s">
        <v>407</v>
      </c>
      <c r="M44" s="170" t="s">
        <v>408</v>
      </c>
      <c r="N44" s="128">
        <v>1699617</v>
      </c>
      <c r="O44" s="128">
        <v>1665094</v>
      </c>
      <c r="P44" s="128">
        <v>34523</v>
      </c>
    </row>
    <row r="45" spans="1:16" s="68" customFormat="1" x14ac:dyDescent="0.25">
      <c r="A45" s="197">
        <v>7</v>
      </c>
      <c r="B45" s="198" t="s">
        <v>32</v>
      </c>
      <c r="C45" s="199"/>
      <c r="D45" s="113"/>
      <c r="E45" s="61" t="s">
        <v>404</v>
      </c>
      <c r="F45" s="63" t="s">
        <v>405</v>
      </c>
      <c r="G45" s="113">
        <v>43500</v>
      </c>
      <c r="H45" s="62">
        <v>2019</v>
      </c>
      <c r="I45" s="59">
        <v>2020</v>
      </c>
      <c r="J45" s="63" t="s">
        <v>391</v>
      </c>
      <c r="K45" s="169"/>
      <c r="L45" s="169"/>
      <c r="M45" s="170"/>
      <c r="N45" s="128"/>
      <c r="O45" s="128"/>
      <c r="P45" s="128"/>
    </row>
    <row r="46" spans="1:16" s="68" customFormat="1" ht="18.75" customHeight="1" x14ac:dyDescent="0.25">
      <c r="A46" s="84">
        <v>7</v>
      </c>
      <c r="B46" s="85" t="s">
        <v>32</v>
      </c>
      <c r="C46" s="86" t="s">
        <v>279</v>
      </c>
      <c r="D46" s="72" t="s">
        <v>155</v>
      </c>
      <c r="E46" s="80" t="s">
        <v>280</v>
      </c>
      <c r="F46" s="78" t="s">
        <v>281</v>
      </c>
      <c r="G46" s="72">
        <v>43269</v>
      </c>
      <c r="H46" s="87">
        <v>2018</v>
      </c>
      <c r="I46" s="20">
        <f t="shared" si="0"/>
        <v>2019</v>
      </c>
      <c r="J46" s="78" t="s">
        <v>391</v>
      </c>
      <c r="K46" s="95" t="s">
        <v>321</v>
      </c>
      <c r="L46" s="95" t="s">
        <v>322</v>
      </c>
      <c r="M46" s="95" t="s">
        <v>323</v>
      </c>
      <c r="N46" s="124">
        <v>167763</v>
      </c>
      <c r="O46" s="124">
        <v>249028</v>
      </c>
      <c r="P46" s="124">
        <v>0</v>
      </c>
    </row>
    <row r="47" spans="1:16" s="68" customFormat="1" ht="18.75" customHeight="1" x14ac:dyDescent="0.25">
      <c r="A47" s="92">
        <v>7</v>
      </c>
      <c r="B47" s="64" t="s">
        <v>32</v>
      </c>
      <c r="C47" s="60" t="s">
        <v>210</v>
      </c>
      <c r="D47" s="61" t="s">
        <v>166</v>
      </c>
      <c r="E47" s="56" t="s">
        <v>211</v>
      </c>
      <c r="F47" s="57" t="s">
        <v>212</v>
      </c>
      <c r="G47" s="184"/>
      <c r="H47" s="114" t="s">
        <v>133</v>
      </c>
      <c r="I47" s="59">
        <f t="shared" si="0"/>
        <v>2016</v>
      </c>
      <c r="J47" s="63">
        <f t="shared" ref="J47:J49" si="1">H47+15</f>
        <v>2030</v>
      </c>
      <c r="K47" s="133" t="s">
        <v>321</v>
      </c>
      <c r="L47" s="133" t="s">
        <v>322</v>
      </c>
      <c r="M47" s="178" t="s">
        <v>323</v>
      </c>
      <c r="N47" s="128">
        <v>2529550</v>
      </c>
      <c r="O47" s="128">
        <v>1896297</v>
      </c>
      <c r="P47" s="128">
        <v>633253</v>
      </c>
    </row>
    <row r="48" spans="1:16" s="68" customFormat="1" ht="18.75" customHeight="1" x14ac:dyDescent="0.25">
      <c r="A48" s="93">
        <v>7</v>
      </c>
      <c r="B48" s="64"/>
      <c r="C48" s="60"/>
      <c r="D48" s="61"/>
      <c r="E48" s="56" t="s">
        <v>409</v>
      </c>
      <c r="F48" s="57" t="s">
        <v>213</v>
      </c>
      <c r="G48" s="184"/>
      <c r="H48" s="114" t="s">
        <v>133</v>
      </c>
      <c r="I48" s="59">
        <f t="shared" si="0"/>
        <v>2016</v>
      </c>
      <c r="J48" s="63">
        <f t="shared" si="1"/>
        <v>2030</v>
      </c>
      <c r="K48" s="133" t="s">
        <v>321</v>
      </c>
      <c r="L48" s="133" t="s">
        <v>322</v>
      </c>
      <c r="M48" s="178" t="s">
        <v>323</v>
      </c>
      <c r="N48" s="128"/>
      <c r="O48" s="128"/>
      <c r="P48" s="128"/>
    </row>
    <row r="49" spans="1:16" s="68" customFormat="1" ht="18.75" customHeight="1" x14ac:dyDescent="0.25">
      <c r="A49" s="93">
        <v>7</v>
      </c>
      <c r="B49" s="64"/>
      <c r="C49" s="60"/>
      <c r="D49" s="61"/>
      <c r="E49" s="56" t="s">
        <v>410</v>
      </c>
      <c r="F49" s="57" t="s">
        <v>214</v>
      </c>
      <c r="G49" s="184"/>
      <c r="H49" s="114" t="s">
        <v>133</v>
      </c>
      <c r="I49" s="59">
        <f t="shared" si="0"/>
        <v>2016</v>
      </c>
      <c r="J49" s="63">
        <f t="shared" si="1"/>
        <v>2030</v>
      </c>
      <c r="K49" s="133" t="s">
        <v>321</v>
      </c>
      <c r="L49" s="133" t="s">
        <v>322</v>
      </c>
      <c r="M49" s="178" t="s">
        <v>323</v>
      </c>
      <c r="N49" s="128"/>
      <c r="O49" s="128"/>
      <c r="P49" s="128"/>
    </row>
    <row r="50" spans="1:16" s="68" customFormat="1" ht="30" x14ac:dyDescent="0.25">
      <c r="A50" s="76">
        <v>7</v>
      </c>
      <c r="B50" s="77" t="s">
        <v>32</v>
      </c>
      <c r="C50" s="176" t="s">
        <v>220</v>
      </c>
      <c r="D50" s="78" t="s">
        <v>155</v>
      </c>
      <c r="E50" s="78" t="s">
        <v>151</v>
      </c>
      <c r="F50" s="78" t="s">
        <v>152</v>
      </c>
      <c r="G50" s="72">
        <v>42461</v>
      </c>
      <c r="H50" s="75" t="s">
        <v>149</v>
      </c>
      <c r="I50" s="20">
        <f t="shared" si="0"/>
        <v>2017</v>
      </c>
      <c r="J50" s="78" t="s">
        <v>379</v>
      </c>
      <c r="K50" s="98" t="s">
        <v>411</v>
      </c>
      <c r="L50" s="98" t="s">
        <v>412</v>
      </c>
      <c r="M50" s="182" t="s">
        <v>413</v>
      </c>
      <c r="N50" s="124">
        <v>249390</v>
      </c>
      <c r="O50" s="124">
        <v>7057</v>
      </c>
      <c r="P50" s="124">
        <v>242333</v>
      </c>
    </row>
    <row r="51" spans="1:16" s="68" customFormat="1" ht="18.75" customHeight="1" x14ac:dyDescent="0.25">
      <c r="A51" s="93">
        <v>7</v>
      </c>
      <c r="B51" s="64" t="s">
        <v>32</v>
      </c>
      <c r="C51" s="60" t="s">
        <v>215</v>
      </c>
      <c r="D51" s="113" t="s">
        <v>155</v>
      </c>
      <c r="E51" s="56" t="s">
        <v>216</v>
      </c>
      <c r="F51" s="57" t="s">
        <v>217</v>
      </c>
      <c r="G51" s="184">
        <v>41988</v>
      </c>
      <c r="H51" s="114" t="s">
        <v>133</v>
      </c>
      <c r="I51" s="59">
        <f t="shared" si="0"/>
        <v>2016</v>
      </c>
      <c r="J51" s="63" t="s">
        <v>390</v>
      </c>
      <c r="K51" s="133" t="s">
        <v>321</v>
      </c>
      <c r="L51" s="133" t="s">
        <v>322</v>
      </c>
      <c r="M51" s="178" t="s">
        <v>323</v>
      </c>
      <c r="N51" s="128">
        <v>63961</v>
      </c>
      <c r="O51" s="128">
        <v>62035</v>
      </c>
      <c r="P51" s="128">
        <v>1926</v>
      </c>
    </row>
    <row r="52" spans="1:16" s="68" customFormat="1" ht="18.75" customHeight="1" x14ac:dyDescent="0.25">
      <c r="A52" s="93">
        <v>7</v>
      </c>
      <c r="B52" s="64"/>
      <c r="C52" s="60"/>
      <c r="D52" s="113"/>
      <c r="E52" s="56" t="s">
        <v>218</v>
      </c>
      <c r="F52" s="57" t="s">
        <v>219</v>
      </c>
      <c r="G52" s="184">
        <v>41988</v>
      </c>
      <c r="H52" s="114" t="s">
        <v>133</v>
      </c>
      <c r="I52" s="59">
        <f t="shared" si="0"/>
        <v>2016</v>
      </c>
      <c r="J52" s="63" t="s">
        <v>390</v>
      </c>
      <c r="K52" s="133" t="s">
        <v>321</v>
      </c>
      <c r="L52" s="133" t="s">
        <v>322</v>
      </c>
      <c r="M52" s="178" t="s">
        <v>323</v>
      </c>
      <c r="N52" s="128"/>
      <c r="O52" s="128"/>
      <c r="P52" s="128"/>
    </row>
    <row r="53" spans="1:16" s="68" customFormat="1" ht="30" x14ac:dyDescent="0.25">
      <c r="A53" s="93">
        <v>7</v>
      </c>
      <c r="B53" s="64" t="s">
        <v>32</v>
      </c>
      <c r="C53" s="112" t="s">
        <v>225</v>
      </c>
      <c r="D53" s="61" t="s">
        <v>166</v>
      </c>
      <c r="E53" s="56" t="s">
        <v>226</v>
      </c>
      <c r="F53" s="57" t="s">
        <v>227</v>
      </c>
      <c r="G53" s="184">
        <v>40868</v>
      </c>
      <c r="H53" s="114" t="s">
        <v>228</v>
      </c>
      <c r="I53" s="59">
        <f t="shared" si="0"/>
        <v>2012</v>
      </c>
      <c r="J53" s="200">
        <v>50041</v>
      </c>
      <c r="K53" s="169" t="s">
        <v>411</v>
      </c>
      <c r="L53" s="169" t="s">
        <v>412</v>
      </c>
      <c r="M53" s="170" t="s">
        <v>413</v>
      </c>
      <c r="N53" s="128">
        <v>8249751</v>
      </c>
      <c r="O53" s="128">
        <v>7932918</v>
      </c>
      <c r="P53" s="128">
        <v>316833</v>
      </c>
    </row>
    <row r="54" spans="1:16" s="68" customFormat="1" ht="30" x14ac:dyDescent="0.25">
      <c r="A54" s="93">
        <v>7</v>
      </c>
      <c r="B54" s="64"/>
      <c r="C54" s="112"/>
      <c r="D54" s="61"/>
      <c r="E54" s="56" t="s">
        <v>229</v>
      </c>
      <c r="F54" s="57" t="s">
        <v>230</v>
      </c>
      <c r="G54" s="184">
        <v>40868</v>
      </c>
      <c r="H54" s="114" t="s">
        <v>228</v>
      </c>
      <c r="I54" s="59">
        <f t="shared" si="0"/>
        <v>2012</v>
      </c>
      <c r="J54" s="200">
        <v>50041</v>
      </c>
      <c r="K54" s="169" t="s">
        <v>411</v>
      </c>
      <c r="L54" s="169" t="s">
        <v>412</v>
      </c>
      <c r="M54" s="170" t="s">
        <v>413</v>
      </c>
      <c r="N54" s="128"/>
      <c r="O54" s="128"/>
      <c r="P54" s="128"/>
    </row>
    <row r="55" spans="1:16" s="68" customFormat="1" ht="30" x14ac:dyDescent="0.25">
      <c r="A55" s="93">
        <v>7</v>
      </c>
      <c r="B55" s="64"/>
      <c r="C55" s="112"/>
      <c r="D55" s="61"/>
      <c r="E55" s="56" t="s">
        <v>231</v>
      </c>
      <c r="F55" s="57" t="s">
        <v>232</v>
      </c>
      <c r="G55" s="184">
        <v>40868</v>
      </c>
      <c r="H55" s="114">
        <v>2011</v>
      </c>
      <c r="I55" s="59">
        <f t="shared" si="0"/>
        <v>2012</v>
      </c>
      <c r="J55" s="200">
        <v>50041</v>
      </c>
      <c r="K55" s="169" t="s">
        <v>411</v>
      </c>
      <c r="L55" s="169" t="s">
        <v>412</v>
      </c>
      <c r="M55" s="170" t="s">
        <v>413</v>
      </c>
      <c r="N55" s="128"/>
      <c r="O55" s="128"/>
      <c r="P55" s="128"/>
    </row>
    <row r="56" spans="1:16" s="68" customFormat="1" ht="31.5" customHeight="1" x14ac:dyDescent="0.25">
      <c r="A56" s="81">
        <v>7</v>
      </c>
      <c r="B56" s="77" t="s">
        <v>32</v>
      </c>
      <c r="C56" s="71" t="s">
        <v>35</v>
      </c>
      <c r="D56" s="73" t="s">
        <v>7</v>
      </c>
      <c r="E56" s="73" t="s">
        <v>233</v>
      </c>
      <c r="F56" s="74" t="s">
        <v>234</v>
      </c>
      <c r="G56" s="195">
        <v>38743</v>
      </c>
      <c r="H56" s="79" t="s">
        <v>34</v>
      </c>
      <c r="I56" s="20">
        <f t="shared" si="0"/>
        <v>2006</v>
      </c>
      <c r="J56" s="79" t="s">
        <v>414</v>
      </c>
      <c r="K56" s="166" t="s">
        <v>411</v>
      </c>
      <c r="L56" s="166" t="s">
        <v>412</v>
      </c>
      <c r="M56" s="167" t="s">
        <v>413</v>
      </c>
      <c r="N56" s="124">
        <v>14966</v>
      </c>
      <c r="O56" s="124">
        <v>126</v>
      </c>
      <c r="P56" s="124">
        <v>14840</v>
      </c>
    </row>
    <row r="57" spans="1:16" s="68" customFormat="1" ht="31.5" customHeight="1" x14ac:dyDescent="0.25">
      <c r="A57" s="81">
        <v>7</v>
      </c>
      <c r="B57" s="77" t="s">
        <v>32</v>
      </c>
      <c r="C57" s="71" t="s">
        <v>33</v>
      </c>
      <c r="D57" s="72" t="s">
        <v>198</v>
      </c>
      <c r="E57" s="73" t="s">
        <v>235</v>
      </c>
      <c r="F57" s="74" t="s">
        <v>236</v>
      </c>
      <c r="G57" s="195">
        <v>38743</v>
      </c>
      <c r="H57" s="79" t="s">
        <v>34</v>
      </c>
      <c r="I57" s="20">
        <f t="shared" si="0"/>
        <v>2006</v>
      </c>
      <c r="J57" s="79" t="s">
        <v>414</v>
      </c>
      <c r="K57" s="166" t="s">
        <v>411</v>
      </c>
      <c r="L57" s="166" t="s">
        <v>412</v>
      </c>
      <c r="M57" s="167" t="s">
        <v>413</v>
      </c>
      <c r="N57" s="124">
        <v>93037</v>
      </c>
      <c r="O57" s="124">
        <v>390</v>
      </c>
      <c r="P57" s="124">
        <v>92647</v>
      </c>
    </row>
    <row r="58" spans="1:16" s="68" customFormat="1" ht="18.75" customHeight="1" x14ac:dyDescent="0.25">
      <c r="A58" s="201">
        <v>7</v>
      </c>
      <c r="B58" s="202" t="s">
        <v>32</v>
      </c>
      <c r="C58" s="203" t="s">
        <v>38</v>
      </c>
      <c r="D58" s="204" t="s">
        <v>166</v>
      </c>
      <c r="E58" s="205" t="s">
        <v>221</v>
      </c>
      <c r="F58" s="206" t="s">
        <v>222</v>
      </c>
      <c r="G58" s="207">
        <v>35506</v>
      </c>
      <c r="H58" s="208" t="s">
        <v>39</v>
      </c>
      <c r="I58" s="209">
        <f t="shared" si="0"/>
        <v>1996</v>
      </c>
      <c r="J58" s="210">
        <v>44027</v>
      </c>
      <c r="K58" s="211" t="s">
        <v>324</v>
      </c>
      <c r="L58" s="211" t="s">
        <v>325</v>
      </c>
      <c r="M58" s="212" t="s">
        <v>326</v>
      </c>
      <c r="N58" s="214" t="s">
        <v>415</v>
      </c>
      <c r="O58" s="213">
        <v>453612</v>
      </c>
      <c r="P58" s="214" t="s">
        <v>415</v>
      </c>
    </row>
    <row r="59" spans="1:16" s="68" customFormat="1" ht="18.75" customHeight="1" x14ac:dyDescent="0.25">
      <c r="A59" s="201">
        <v>7</v>
      </c>
      <c r="B59" s="202"/>
      <c r="C59" s="203"/>
      <c r="D59" s="204"/>
      <c r="E59" s="205" t="s">
        <v>223</v>
      </c>
      <c r="F59" s="206" t="s">
        <v>224</v>
      </c>
      <c r="G59" s="207">
        <v>35506</v>
      </c>
      <c r="H59" s="208" t="s">
        <v>39</v>
      </c>
      <c r="I59" s="209">
        <f t="shared" si="0"/>
        <v>1996</v>
      </c>
      <c r="J59" s="210">
        <v>44027</v>
      </c>
      <c r="K59" s="211" t="s">
        <v>324</v>
      </c>
      <c r="L59" s="211" t="s">
        <v>325</v>
      </c>
      <c r="M59" s="212" t="s">
        <v>326</v>
      </c>
      <c r="N59" s="214"/>
      <c r="O59" s="213"/>
      <c r="P59" s="214"/>
    </row>
    <row r="60" spans="1:16" s="68" customFormat="1" ht="18.75" customHeight="1" x14ac:dyDescent="0.25">
      <c r="A60" s="201">
        <v>7</v>
      </c>
      <c r="B60" s="202" t="s">
        <v>32</v>
      </c>
      <c r="C60" s="203" t="s">
        <v>36</v>
      </c>
      <c r="D60" s="204" t="s">
        <v>166</v>
      </c>
      <c r="E60" s="205" t="s">
        <v>237</v>
      </c>
      <c r="F60" s="206" t="s">
        <v>238</v>
      </c>
      <c r="G60" s="207"/>
      <c r="H60" s="208" t="s">
        <v>37</v>
      </c>
      <c r="I60" s="209">
        <f t="shared" si="0"/>
        <v>1988</v>
      </c>
      <c r="J60" s="210">
        <v>44013</v>
      </c>
      <c r="K60" s="211" t="s">
        <v>327</v>
      </c>
      <c r="L60" s="211" t="s">
        <v>328</v>
      </c>
      <c r="M60" s="212" t="s">
        <v>329</v>
      </c>
      <c r="N60" s="214" t="s">
        <v>415</v>
      </c>
      <c r="O60" s="213">
        <v>4185352</v>
      </c>
      <c r="P60" s="214" t="s">
        <v>415</v>
      </c>
    </row>
    <row r="61" spans="1:16" s="68" customFormat="1" ht="18.75" customHeight="1" x14ac:dyDescent="0.25">
      <c r="A61" s="201">
        <v>7</v>
      </c>
      <c r="B61" s="202"/>
      <c r="C61" s="203"/>
      <c r="D61" s="204"/>
      <c r="E61" s="205" t="s">
        <v>239</v>
      </c>
      <c r="F61" s="206" t="s">
        <v>240</v>
      </c>
      <c r="G61" s="207"/>
      <c r="H61" s="208" t="s">
        <v>37</v>
      </c>
      <c r="I61" s="209">
        <f t="shared" si="0"/>
        <v>1988</v>
      </c>
      <c r="J61" s="210">
        <v>44013</v>
      </c>
      <c r="K61" s="211" t="s">
        <v>327</v>
      </c>
      <c r="L61" s="211" t="s">
        <v>328</v>
      </c>
      <c r="M61" s="212" t="s">
        <v>329</v>
      </c>
      <c r="N61" s="213"/>
      <c r="O61" s="213"/>
      <c r="P61" s="213"/>
    </row>
    <row r="62" spans="1:16" s="68" customFormat="1" ht="18.75" customHeight="1" x14ac:dyDescent="0.25">
      <c r="A62" s="81">
        <v>8</v>
      </c>
      <c r="B62" s="77" t="s">
        <v>273</v>
      </c>
      <c r="C62" s="71" t="s">
        <v>416</v>
      </c>
      <c r="D62" s="72" t="s">
        <v>155</v>
      </c>
      <c r="E62" s="73" t="s">
        <v>154</v>
      </c>
      <c r="F62" s="74" t="s">
        <v>153</v>
      </c>
      <c r="G62" s="195">
        <v>43087</v>
      </c>
      <c r="H62" s="79" t="s">
        <v>156</v>
      </c>
      <c r="I62" s="20">
        <f t="shared" si="0"/>
        <v>2018</v>
      </c>
      <c r="J62" s="79" t="s">
        <v>364</v>
      </c>
      <c r="K62" s="97" t="s">
        <v>417</v>
      </c>
      <c r="L62" s="97" t="s">
        <v>331</v>
      </c>
      <c r="M62" s="177" t="s">
        <v>418</v>
      </c>
      <c r="N62" s="124">
        <v>237920</v>
      </c>
      <c r="O62" s="124">
        <v>200687</v>
      </c>
      <c r="P62" s="124">
        <v>37233</v>
      </c>
    </row>
    <row r="63" spans="1:16" s="68" customFormat="1" ht="18.75" customHeight="1" x14ac:dyDescent="0.25">
      <c r="A63" s="81">
        <v>8</v>
      </c>
      <c r="B63" s="77" t="s">
        <v>273</v>
      </c>
      <c r="C63" s="71" t="s">
        <v>416</v>
      </c>
      <c r="D63" s="80" t="s">
        <v>166</v>
      </c>
      <c r="E63" s="73" t="s">
        <v>130</v>
      </c>
      <c r="F63" s="74" t="s">
        <v>129</v>
      </c>
      <c r="G63" s="195">
        <v>41855</v>
      </c>
      <c r="H63" s="79" t="s">
        <v>126</v>
      </c>
      <c r="I63" s="20">
        <f t="shared" si="0"/>
        <v>2015</v>
      </c>
      <c r="J63" s="79" t="s">
        <v>376</v>
      </c>
      <c r="K63" s="97" t="s">
        <v>330</v>
      </c>
      <c r="L63" s="97" t="s">
        <v>331</v>
      </c>
      <c r="M63" s="97" t="s">
        <v>419</v>
      </c>
      <c r="N63" s="124">
        <v>1650493</v>
      </c>
      <c r="O63" s="124">
        <v>1482192</v>
      </c>
      <c r="P63" s="124">
        <v>168301</v>
      </c>
    </row>
    <row r="64" spans="1:16" s="16" customFormat="1" ht="18.75" customHeight="1" x14ac:dyDescent="0.25">
      <c r="A64" s="17">
        <v>12</v>
      </c>
      <c r="B64" s="45" t="s">
        <v>121</v>
      </c>
      <c r="C64" s="33" t="s">
        <v>241</v>
      </c>
      <c r="D64" s="21" t="s">
        <v>7</v>
      </c>
      <c r="E64" s="23" t="s">
        <v>242</v>
      </c>
      <c r="F64" s="23" t="s">
        <v>146</v>
      </c>
      <c r="G64" s="183"/>
      <c r="H64" s="24" t="s">
        <v>120</v>
      </c>
      <c r="I64" s="20">
        <f t="shared" si="0"/>
        <v>2014</v>
      </c>
      <c r="J64" s="18">
        <f>H64+15</f>
        <v>2028</v>
      </c>
      <c r="K64" s="99" t="s">
        <v>332</v>
      </c>
      <c r="L64" s="99" t="s">
        <v>333</v>
      </c>
      <c r="M64" s="105" t="s">
        <v>420</v>
      </c>
      <c r="N64" s="124">
        <v>2685</v>
      </c>
      <c r="O64" s="124">
        <v>912</v>
      </c>
      <c r="P64" s="124">
        <v>1773</v>
      </c>
    </row>
    <row r="65" spans="1:16" s="16" customFormat="1" ht="30" x14ac:dyDescent="0.25">
      <c r="A65" s="93">
        <v>13</v>
      </c>
      <c r="B65" s="64" t="s">
        <v>40</v>
      </c>
      <c r="C65" s="179" t="s">
        <v>282</v>
      </c>
      <c r="D65" s="56" t="s">
        <v>166</v>
      </c>
      <c r="E65" s="57" t="s">
        <v>283</v>
      </c>
      <c r="F65" s="57" t="s">
        <v>284</v>
      </c>
      <c r="G65" s="184">
        <v>43411</v>
      </c>
      <c r="H65" s="62">
        <v>2018</v>
      </c>
      <c r="I65" s="59">
        <f t="shared" si="0"/>
        <v>2019</v>
      </c>
      <c r="J65" s="63" t="s">
        <v>391</v>
      </c>
      <c r="K65" s="189" t="s">
        <v>421</v>
      </c>
      <c r="L65" s="189" t="s">
        <v>422</v>
      </c>
      <c r="M65" s="189" t="s">
        <v>423</v>
      </c>
      <c r="N65" s="128">
        <v>3658869</v>
      </c>
      <c r="O65" s="128">
        <v>3294745</v>
      </c>
      <c r="P65" s="128">
        <v>364124</v>
      </c>
    </row>
    <row r="66" spans="1:16" s="16" customFormat="1" ht="18.75" customHeight="1" x14ac:dyDescent="0.25">
      <c r="A66" s="93">
        <v>13</v>
      </c>
      <c r="B66" s="64"/>
      <c r="C66" s="179"/>
      <c r="D66" s="56"/>
      <c r="E66" s="57" t="s">
        <v>285</v>
      </c>
      <c r="F66" s="57" t="s">
        <v>286</v>
      </c>
      <c r="G66" s="184">
        <v>43411</v>
      </c>
      <c r="H66" s="62">
        <v>2018</v>
      </c>
      <c r="I66" s="59">
        <f t="shared" si="0"/>
        <v>2019</v>
      </c>
      <c r="J66" s="63" t="s">
        <v>391</v>
      </c>
      <c r="K66" s="129"/>
      <c r="L66" s="129"/>
      <c r="M66" s="129"/>
      <c r="N66" s="128"/>
      <c r="O66" s="128"/>
      <c r="P66" s="128"/>
    </row>
    <row r="67" spans="1:16" s="68" customFormat="1" ht="18.75" customHeight="1" x14ac:dyDescent="0.25">
      <c r="A67" s="81">
        <v>13</v>
      </c>
      <c r="B67" s="77" t="s">
        <v>40</v>
      </c>
      <c r="C67" s="90" t="s">
        <v>243</v>
      </c>
      <c r="D67" s="74" t="s">
        <v>155</v>
      </c>
      <c r="E67" s="74" t="s">
        <v>138</v>
      </c>
      <c r="F67" s="74" t="s">
        <v>137</v>
      </c>
      <c r="G67" s="195">
        <v>42331</v>
      </c>
      <c r="H67" s="87" t="s">
        <v>133</v>
      </c>
      <c r="I67" s="20">
        <f t="shared" si="0"/>
        <v>2016</v>
      </c>
      <c r="J67" s="74" t="s">
        <v>390</v>
      </c>
      <c r="K67" s="97" t="s">
        <v>334</v>
      </c>
      <c r="L67" s="97" t="s">
        <v>335</v>
      </c>
      <c r="M67" s="177" t="s">
        <v>336</v>
      </c>
      <c r="N67" s="124">
        <v>138104</v>
      </c>
      <c r="O67" s="124">
        <v>107624</v>
      </c>
      <c r="P67" s="124">
        <v>30480</v>
      </c>
    </row>
    <row r="68" spans="1:16" s="68" customFormat="1" ht="18.75" customHeight="1" x14ac:dyDescent="0.25">
      <c r="A68" s="81">
        <v>13</v>
      </c>
      <c r="B68" s="77" t="s">
        <v>40</v>
      </c>
      <c r="C68" s="90" t="s">
        <v>244</v>
      </c>
      <c r="D68" s="73" t="s">
        <v>7</v>
      </c>
      <c r="E68" s="74" t="s">
        <v>80</v>
      </c>
      <c r="F68" s="74" t="s">
        <v>41</v>
      </c>
      <c r="G68" s="195">
        <v>40504</v>
      </c>
      <c r="H68" s="87">
        <v>2010</v>
      </c>
      <c r="I68" s="20">
        <f t="shared" si="0"/>
        <v>2011</v>
      </c>
      <c r="J68" s="74" t="s">
        <v>424</v>
      </c>
      <c r="K68" s="97" t="s">
        <v>334</v>
      </c>
      <c r="L68" s="97" t="s">
        <v>335</v>
      </c>
      <c r="M68" s="177" t="s">
        <v>336</v>
      </c>
      <c r="N68" s="124">
        <v>101221</v>
      </c>
      <c r="O68" s="124">
        <v>109850</v>
      </c>
      <c r="P68" s="124">
        <v>0</v>
      </c>
    </row>
    <row r="69" spans="1:16" s="68" customFormat="1" ht="18.75" customHeight="1" x14ac:dyDescent="0.25">
      <c r="A69" s="81">
        <v>13</v>
      </c>
      <c r="B69" s="77" t="s">
        <v>40</v>
      </c>
      <c r="C69" s="90" t="s">
        <v>245</v>
      </c>
      <c r="D69" s="74" t="s">
        <v>155</v>
      </c>
      <c r="E69" s="74" t="s">
        <v>123</v>
      </c>
      <c r="F69" s="74" t="s">
        <v>122</v>
      </c>
      <c r="G69" s="195">
        <v>41599</v>
      </c>
      <c r="H69" s="87" t="s">
        <v>120</v>
      </c>
      <c r="I69" s="20">
        <f t="shared" ref="I69:I94" si="2">H69+1</f>
        <v>2014</v>
      </c>
      <c r="J69" s="74" t="s">
        <v>425</v>
      </c>
      <c r="K69" s="97" t="s">
        <v>334</v>
      </c>
      <c r="L69" s="97" t="s">
        <v>335</v>
      </c>
      <c r="M69" s="177" t="s">
        <v>336</v>
      </c>
      <c r="N69" s="124">
        <v>67424</v>
      </c>
      <c r="O69" s="124">
        <v>49132</v>
      </c>
      <c r="P69" s="124">
        <v>18292</v>
      </c>
    </row>
    <row r="70" spans="1:16" s="16" customFormat="1" ht="18.75" customHeight="1" x14ac:dyDescent="0.25">
      <c r="A70" s="17">
        <v>14</v>
      </c>
      <c r="B70" s="45" t="s">
        <v>134</v>
      </c>
      <c r="C70" s="33" t="s">
        <v>246</v>
      </c>
      <c r="D70" s="19" t="s">
        <v>166</v>
      </c>
      <c r="E70" s="23" t="s">
        <v>136</v>
      </c>
      <c r="F70" s="23" t="s">
        <v>135</v>
      </c>
      <c r="G70" s="183">
        <v>42136</v>
      </c>
      <c r="H70" s="24" t="s">
        <v>133</v>
      </c>
      <c r="I70" s="20">
        <f t="shared" si="2"/>
        <v>2016</v>
      </c>
      <c r="J70" s="23" t="s">
        <v>390</v>
      </c>
      <c r="K70" s="99" t="s">
        <v>426</v>
      </c>
      <c r="L70" s="99" t="s">
        <v>427</v>
      </c>
      <c r="M70" s="105" t="s">
        <v>428</v>
      </c>
      <c r="N70" s="124">
        <v>1701950</v>
      </c>
      <c r="O70" s="124">
        <v>1556649</v>
      </c>
      <c r="P70" s="124">
        <v>145301</v>
      </c>
    </row>
    <row r="71" spans="1:16" s="68" customFormat="1" ht="18.75" customHeight="1" x14ac:dyDescent="0.25">
      <c r="A71" s="69">
        <v>15</v>
      </c>
      <c r="B71" s="70" t="s">
        <v>42</v>
      </c>
      <c r="C71" s="90" t="s">
        <v>275</v>
      </c>
      <c r="D71" s="80" t="s">
        <v>166</v>
      </c>
      <c r="E71" s="74" t="s">
        <v>165</v>
      </c>
      <c r="F71" s="74" t="s">
        <v>89</v>
      </c>
      <c r="G71" s="195">
        <v>37945</v>
      </c>
      <c r="H71" s="87">
        <v>2002</v>
      </c>
      <c r="I71" s="20">
        <f t="shared" si="2"/>
        <v>2003</v>
      </c>
      <c r="J71" s="72">
        <v>45884</v>
      </c>
      <c r="K71" s="97" t="s">
        <v>337</v>
      </c>
      <c r="L71" s="97" t="s">
        <v>338</v>
      </c>
      <c r="M71" s="177" t="s">
        <v>339</v>
      </c>
      <c r="N71" s="124">
        <v>1712462</v>
      </c>
      <c r="O71" s="124">
        <v>1433450</v>
      </c>
      <c r="P71" s="124">
        <v>279012</v>
      </c>
    </row>
    <row r="72" spans="1:16" s="16" customFormat="1" ht="18.75" customHeight="1" x14ac:dyDescent="0.25">
      <c r="A72" s="17">
        <v>19</v>
      </c>
      <c r="B72" s="45" t="s">
        <v>43</v>
      </c>
      <c r="C72" s="32" t="s">
        <v>247</v>
      </c>
      <c r="D72" s="21" t="s">
        <v>7</v>
      </c>
      <c r="E72" s="19" t="s">
        <v>88</v>
      </c>
      <c r="F72" s="18" t="s">
        <v>78</v>
      </c>
      <c r="G72" s="175"/>
      <c r="H72" s="20">
        <v>2012</v>
      </c>
      <c r="I72" s="20">
        <f t="shared" si="2"/>
        <v>2013</v>
      </c>
      <c r="J72" s="20">
        <v>2027</v>
      </c>
      <c r="K72" s="99" t="s">
        <v>340</v>
      </c>
      <c r="L72" s="99" t="s">
        <v>341</v>
      </c>
      <c r="M72" s="105" t="s">
        <v>342</v>
      </c>
      <c r="N72" s="124">
        <v>242453</v>
      </c>
      <c r="O72" s="124">
        <v>17494</v>
      </c>
      <c r="P72" s="124">
        <v>224959</v>
      </c>
    </row>
    <row r="73" spans="1:16" s="16" customFormat="1" ht="18.75" customHeight="1" x14ac:dyDescent="0.25">
      <c r="A73" s="17">
        <v>19</v>
      </c>
      <c r="B73" s="45" t="s">
        <v>43</v>
      </c>
      <c r="C73" s="32" t="s">
        <v>248</v>
      </c>
      <c r="D73" s="19" t="s">
        <v>166</v>
      </c>
      <c r="E73" s="19" t="s">
        <v>69</v>
      </c>
      <c r="F73" s="18" t="s">
        <v>70</v>
      </c>
      <c r="G73" s="175"/>
      <c r="H73" s="20" t="s">
        <v>117</v>
      </c>
      <c r="I73" s="20">
        <f t="shared" si="2"/>
        <v>1999</v>
      </c>
      <c r="J73" s="20">
        <v>2029</v>
      </c>
      <c r="K73" s="99" t="s">
        <v>340</v>
      </c>
      <c r="L73" s="99" t="s">
        <v>341</v>
      </c>
      <c r="M73" s="105" t="s">
        <v>342</v>
      </c>
      <c r="N73" s="124">
        <v>233934</v>
      </c>
      <c r="O73" s="124">
        <v>160843</v>
      </c>
      <c r="P73" s="124">
        <v>73091</v>
      </c>
    </row>
    <row r="74" spans="1:16" ht="18.75" customHeight="1" x14ac:dyDescent="0.25">
      <c r="A74" s="22">
        <v>21</v>
      </c>
      <c r="B74" s="46" t="s">
        <v>44</v>
      </c>
      <c r="C74" s="31" t="s">
        <v>45</v>
      </c>
      <c r="D74" s="21" t="s">
        <v>7</v>
      </c>
      <c r="E74" s="21" t="s">
        <v>119</v>
      </c>
      <c r="F74" s="23" t="s">
        <v>118</v>
      </c>
      <c r="G74" s="183"/>
      <c r="H74" s="26" t="s">
        <v>120</v>
      </c>
      <c r="I74" s="20">
        <f t="shared" si="2"/>
        <v>2014</v>
      </c>
      <c r="J74" s="26">
        <v>2055</v>
      </c>
      <c r="K74" s="100" t="s">
        <v>343</v>
      </c>
      <c r="L74" s="100" t="s">
        <v>344</v>
      </c>
      <c r="M74" s="180" t="s">
        <v>345</v>
      </c>
      <c r="N74" s="124">
        <v>330638</v>
      </c>
      <c r="O74" s="124">
        <v>89401</v>
      </c>
      <c r="P74" s="124">
        <v>241237</v>
      </c>
    </row>
    <row r="75" spans="1:16" s="68" customFormat="1" ht="18.75" customHeight="1" x14ac:dyDescent="0.25">
      <c r="A75" s="69">
        <v>22</v>
      </c>
      <c r="B75" s="70" t="s">
        <v>46</v>
      </c>
      <c r="C75" s="83" t="s">
        <v>277</v>
      </c>
      <c r="D75" s="73" t="s">
        <v>7</v>
      </c>
      <c r="E75" s="73" t="s">
        <v>110</v>
      </c>
      <c r="F75" s="74" t="s">
        <v>47</v>
      </c>
      <c r="G75" s="195"/>
      <c r="H75" s="91" t="s">
        <v>48</v>
      </c>
      <c r="I75" s="20">
        <f t="shared" si="2"/>
        <v>2005</v>
      </c>
      <c r="J75" s="215">
        <v>48092</v>
      </c>
      <c r="K75" s="97" t="s">
        <v>429</v>
      </c>
      <c r="L75" s="97" t="s">
        <v>346</v>
      </c>
      <c r="M75" s="177" t="s">
        <v>347</v>
      </c>
      <c r="N75" s="124">
        <v>992569</v>
      </c>
      <c r="O75" s="124">
        <v>465144</v>
      </c>
      <c r="P75" s="124">
        <v>527425</v>
      </c>
    </row>
    <row r="76" spans="1:16" s="68" customFormat="1" ht="30" x14ac:dyDescent="0.25">
      <c r="A76" s="69">
        <v>23</v>
      </c>
      <c r="B76" s="70" t="s">
        <v>287</v>
      </c>
      <c r="C76" s="83" t="s">
        <v>288</v>
      </c>
      <c r="D76" s="73" t="s">
        <v>166</v>
      </c>
      <c r="E76" s="73" t="s">
        <v>290</v>
      </c>
      <c r="F76" s="74" t="s">
        <v>291</v>
      </c>
      <c r="G76" s="195"/>
      <c r="H76" s="91">
        <v>2018</v>
      </c>
      <c r="I76" s="20">
        <v>2019</v>
      </c>
      <c r="J76" s="89">
        <v>2033</v>
      </c>
      <c r="K76" s="95" t="s">
        <v>430</v>
      </c>
      <c r="L76" s="95" t="s">
        <v>431</v>
      </c>
      <c r="M76" s="172" t="s">
        <v>432</v>
      </c>
      <c r="N76" s="124">
        <v>813182</v>
      </c>
      <c r="O76" s="124">
        <v>912989</v>
      </c>
      <c r="P76" s="124">
        <v>0</v>
      </c>
    </row>
    <row r="77" spans="1:16" s="82" customFormat="1" ht="18.75" customHeight="1" x14ac:dyDescent="0.25">
      <c r="A77" s="81">
        <v>30</v>
      </c>
      <c r="B77" s="77" t="s">
        <v>49</v>
      </c>
      <c r="C77" s="83" t="s">
        <v>249</v>
      </c>
      <c r="D77" s="80" t="s">
        <v>166</v>
      </c>
      <c r="E77" s="73" t="s">
        <v>132</v>
      </c>
      <c r="F77" s="74" t="s">
        <v>131</v>
      </c>
      <c r="G77" s="195"/>
      <c r="H77" s="75" t="s">
        <v>126</v>
      </c>
      <c r="I77" s="20">
        <f t="shared" si="2"/>
        <v>2015</v>
      </c>
      <c r="J77" s="75">
        <v>2029</v>
      </c>
      <c r="K77" s="101" t="s">
        <v>348</v>
      </c>
      <c r="L77" s="101" t="s">
        <v>349</v>
      </c>
      <c r="M77" s="177" t="s">
        <v>350</v>
      </c>
      <c r="N77" s="126">
        <v>1103761</v>
      </c>
      <c r="O77" s="126">
        <v>856215</v>
      </c>
      <c r="P77" s="126">
        <v>247546</v>
      </c>
    </row>
    <row r="78" spans="1:16" s="82" customFormat="1" ht="18.75" customHeight="1" x14ac:dyDescent="0.25">
      <c r="A78" s="93">
        <v>30</v>
      </c>
      <c r="B78" s="64" t="s">
        <v>49</v>
      </c>
      <c r="C78" s="115" t="s">
        <v>250</v>
      </c>
      <c r="D78" s="56" t="s">
        <v>7</v>
      </c>
      <c r="E78" s="56" t="s">
        <v>84</v>
      </c>
      <c r="F78" s="57" t="s">
        <v>83</v>
      </c>
      <c r="G78" s="184"/>
      <c r="H78" s="59">
        <v>2008</v>
      </c>
      <c r="I78" s="59">
        <f t="shared" si="2"/>
        <v>2009</v>
      </c>
      <c r="J78" s="59">
        <v>2023</v>
      </c>
      <c r="K78" s="134" t="s">
        <v>348</v>
      </c>
      <c r="L78" s="134" t="s">
        <v>349</v>
      </c>
      <c r="M78" s="178" t="s">
        <v>350</v>
      </c>
      <c r="N78" s="135">
        <v>7678172</v>
      </c>
      <c r="O78" s="135">
        <v>909339</v>
      </c>
      <c r="P78" s="135">
        <v>6768833</v>
      </c>
    </row>
    <row r="79" spans="1:16" s="82" customFormat="1" ht="18.75" customHeight="1" x14ac:dyDescent="0.25">
      <c r="A79" s="93">
        <v>30</v>
      </c>
      <c r="B79" s="64"/>
      <c r="C79" s="115"/>
      <c r="D79" s="56"/>
      <c r="E79" s="56" t="s">
        <v>85</v>
      </c>
      <c r="F79" s="57" t="s">
        <v>54</v>
      </c>
      <c r="G79" s="184"/>
      <c r="H79" s="59">
        <v>2008</v>
      </c>
      <c r="I79" s="59">
        <f t="shared" si="2"/>
        <v>2009</v>
      </c>
      <c r="J79" s="59">
        <v>2023</v>
      </c>
      <c r="K79" s="134" t="s">
        <v>348</v>
      </c>
      <c r="L79" s="134" t="s">
        <v>349</v>
      </c>
      <c r="M79" s="178" t="s">
        <v>350</v>
      </c>
      <c r="N79" s="135"/>
      <c r="O79" s="135"/>
      <c r="P79" s="135"/>
    </row>
    <row r="80" spans="1:16" s="16" customFormat="1" ht="18.75" customHeight="1" x14ac:dyDescent="0.25">
      <c r="A80" s="22">
        <v>39</v>
      </c>
      <c r="B80" s="46" t="s">
        <v>162</v>
      </c>
      <c r="C80" s="31" t="s">
        <v>251</v>
      </c>
      <c r="D80" s="19" t="s">
        <v>166</v>
      </c>
      <c r="E80" s="21" t="s">
        <v>164</v>
      </c>
      <c r="F80" s="23" t="s">
        <v>163</v>
      </c>
      <c r="G80" s="183">
        <v>42889</v>
      </c>
      <c r="H80" s="26" t="s">
        <v>156</v>
      </c>
      <c r="I80" s="20">
        <f t="shared" si="2"/>
        <v>2018</v>
      </c>
      <c r="J80" s="26" t="s">
        <v>364</v>
      </c>
      <c r="K80" s="181" t="s">
        <v>437</v>
      </c>
      <c r="L80" s="181" t="s">
        <v>439</v>
      </c>
      <c r="M80" s="216" t="s">
        <v>442</v>
      </c>
      <c r="N80" s="126">
        <v>675267</v>
      </c>
      <c r="O80" s="126">
        <v>699066</v>
      </c>
      <c r="P80" s="126">
        <v>0</v>
      </c>
    </row>
    <row r="81" spans="1:16" s="16" customFormat="1" ht="18.75" customHeight="1" x14ac:dyDescent="0.25">
      <c r="A81" s="22">
        <v>43</v>
      </c>
      <c r="B81" s="46" t="s">
        <v>433</v>
      </c>
      <c r="C81" s="31" t="s">
        <v>434</v>
      </c>
      <c r="D81" s="19" t="s">
        <v>155</v>
      </c>
      <c r="E81" s="21" t="s">
        <v>435</v>
      </c>
      <c r="F81" s="23" t="s">
        <v>436</v>
      </c>
      <c r="G81" s="183">
        <v>43787</v>
      </c>
      <c r="H81" s="26">
        <v>2019</v>
      </c>
      <c r="I81" s="20">
        <v>2020</v>
      </c>
      <c r="J81" s="26" t="s">
        <v>385</v>
      </c>
      <c r="K81" s="181" t="s">
        <v>438</v>
      </c>
      <c r="L81" s="181" t="s">
        <v>440</v>
      </c>
      <c r="M81" s="216" t="s">
        <v>441</v>
      </c>
      <c r="N81" s="126">
        <v>161346</v>
      </c>
      <c r="O81" s="126">
        <v>164172</v>
      </c>
      <c r="P81" s="126">
        <v>0</v>
      </c>
    </row>
    <row r="82" spans="1:16" s="68" customFormat="1" x14ac:dyDescent="0.25">
      <c r="A82" s="69">
        <v>49</v>
      </c>
      <c r="B82" s="70" t="s">
        <v>55</v>
      </c>
      <c r="C82" s="83" t="s">
        <v>292</v>
      </c>
      <c r="D82" s="80" t="s">
        <v>166</v>
      </c>
      <c r="E82" s="73" t="s">
        <v>111</v>
      </c>
      <c r="F82" s="74" t="s">
        <v>56</v>
      </c>
      <c r="G82" s="195"/>
      <c r="H82" s="89">
        <v>2003</v>
      </c>
      <c r="I82" s="20">
        <f t="shared" si="2"/>
        <v>2004</v>
      </c>
      <c r="J82" s="215">
        <v>49126</v>
      </c>
      <c r="K82" s="98" t="s">
        <v>351</v>
      </c>
      <c r="L82" s="98" t="s">
        <v>352</v>
      </c>
      <c r="M82" s="182" t="s">
        <v>353</v>
      </c>
      <c r="N82" s="124">
        <v>2236537</v>
      </c>
      <c r="O82" s="124">
        <v>1604273</v>
      </c>
      <c r="P82" s="124">
        <v>632264</v>
      </c>
    </row>
    <row r="83" spans="1:16" s="68" customFormat="1" ht="18.75" customHeight="1" x14ac:dyDescent="0.25">
      <c r="A83" s="69">
        <v>49</v>
      </c>
      <c r="B83" s="70" t="s">
        <v>55</v>
      </c>
      <c r="C83" s="83" t="s">
        <v>57</v>
      </c>
      <c r="D83" s="73" t="s">
        <v>7</v>
      </c>
      <c r="E83" s="73" t="s">
        <v>112</v>
      </c>
      <c r="F83" s="74" t="s">
        <v>252</v>
      </c>
      <c r="G83" s="195"/>
      <c r="H83" s="89">
        <v>2004</v>
      </c>
      <c r="I83" s="20">
        <f t="shared" si="2"/>
        <v>2005</v>
      </c>
      <c r="J83" s="215">
        <v>45839</v>
      </c>
      <c r="K83" s="97" t="s">
        <v>351</v>
      </c>
      <c r="L83" s="97" t="s">
        <v>352</v>
      </c>
      <c r="M83" s="177" t="s">
        <v>353</v>
      </c>
      <c r="N83" s="124">
        <v>203555</v>
      </c>
      <c r="O83" s="124">
        <v>128</v>
      </c>
      <c r="P83" s="124">
        <v>203427</v>
      </c>
    </row>
    <row r="84" spans="1:16" s="68" customFormat="1" ht="30" x14ac:dyDescent="0.25">
      <c r="A84" s="93">
        <v>51</v>
      </c>
      <c r="B84" s="64" t="s">
        <v>58</v>
      </c>
      <c r="C84" s="112" t="s">
        <v>253</v>
      </c>
      <c r="D84" s="56" t="s">
        <v>7</v>
      </c>
      <c r="E84" s="61" t="s">
        <v>254</v>
      </c>
      <c r="F84" s="63" t="s">
        <v>255</v>
      </c>
      <c r="G84" s="113"/>
      <c r="H84" s="59" t="s">
        <v>256</v>
      </c>
      <c r="I84" s="59">
        <f t="shared" si="2"/>
        <v>2010</v>
      </c>
      <c r="J84" s="59">
        <v>2024</v>
      </c>
      <c r="K84" s="169" t="s">
        <v>443</v>
      </c>
      <c r="L84" s="169" t="s">
        <v>444</v>
      </c>
      <c r="M84" s="170" t="s">
        <v>445</v>
      </c>
      <c r="N84" s="128">
        <v>136696</v>
      </c>
      <c r="O84" s="128">
        <v>18590</v>
      </c>
      <c r="P84" s="128">
        <v>118106</v>
      </c>
    </row>
    <row r="85" spans="1:16" s="68" customFormat="1" ht="30" x14ac:dyDescent="0.25">
      <c r="A85" s="93">
        <v>51</v>
      </c>
      <c r="B85" s="64"/>
      <c r="C85" s="112"/>
      <c r="D85" s="56"/>
      <c r="E85" s="61" t="s">
        <v>257</v>
      </c>
      <c r="F85" s="63" t="s">
        <v>258</v>
      </c>
      <c r="G85" s="113"/>
      <c r="H85" s="59">
        <v>2009</v>
      </c>
      <c r="I85" s="59">
        <f t="shared" si="2"/>
        <v>2010</v>
      </c>
      <c r="J85" s="59">
        <v>2024</v>
      </c>
      <c r="K85" s="169" t="s">
        <v>443</v>
      </c>
      <c r="L85" s="169" t="s">
        <v>444</v>
      </c>
      <c r="M85" s="170" t="s">
        <v>445</v>
      </c>
      <c r="N85" s="128"/>
      <c r="O85" s="128"/>
      <c r="P85" s="128"/>
    </row>
    <row r="86" spans="1:16" s="68" customFormat="1" ht="30" x14ac:dyDescent="0.25">
      <c r="A86" s="93">
        <v>51</v>
      </c>
      <c r="B86" s="64" t="s">
        <v>58</v>
      </c>
      <c r="C86" s="112" t="s">
        <v>259</v>
      </c>
      <c r="D86" s="56" t="s">
        <v>7</v>
      </c>
      <c r="E86" s="61" t="s">
        <v>260</v>
      </c>
      <c r="F86" s="63" t="s">
        <v>261</v>
      </c>
      <c r="G86" s="113"/>
      <c r="H86" s="59">
        <v>2009</v>
      </c>
      <c r="I86" s="59">
        <f t="shared" si="2"/>
        <v>2010</v>
      </c>
      <c r="J86" s="59">
        <v>2024</v>
      </c>
      <c r="K86" s="169" t="s">
        <v>443</v>
      </c>
      <c r="L86" s="169" t="s">
        <v>444</v>
      </c>
      <c r="M86" s="170" t="s">
        <v>445</v>
      </c>
      <c r="N86" s="128">
        <v>945231</v>
      </c>
      <c r="O86" s="128">
        <v>737334</v>
      </c>
      <c r="P86" s="128">
        <v>207897</v>
      </c>
    </row>
    <row r="87" spans="1:16" s="68" customFormat="1" ht="30" x14ac:dyDescent="0.25">
      <c r="A87" s="93">
        <v>51</v>
      </c>
      <c r="B87" s="64"/>
      <c r="C87" s="112"/>
      <c r="D87" s="56"/>
      <c r="E87" s="61" t="s">
        <v>262</v>
      </c>
      <c r="F87" s="63" t="s">
        <v>263</v>
      </c>
      <c r="G87" s="113"/>
      <c r="H87" s="59">
        <v>2009</v>
      </c>
      <c r="I87" s="59">
        <f t="shared" si="2"/>
        <v>2010</v>
      </c>
      <c r="J87" s="59">
        <v>2024</v>
      </c>
      <c r="K87" s="169" t="s">
        <v>443</v>
      </c>
      <c r="L87" s="169" t="s">
        <v>444</v>
      </c>
      <c r="M87" s="170" t="s">
        <v>445</v>
      </c>
      <c r="N87" s="128"/>
      <c r="O87" s="128"/>
      <c r="P87" s="128"/>
    </row>
    <row r="88" spans="1:16" s="68" customFormat="1" ht="30" x14ac:dyDescent="0.25">
      <c r="A88" s="93">
        <v>51</v>
      </c>
      <c r="B88" s="64"/>
      <c r="C88" s="112"/>
      <c r="D88" s="56"/>
      <c r="E88" s="61" t="s">
        <v>264</v>
      </c>
      <c r="F88" s="63" t="s">
        <v>265</v>
      </c>
      <c r="G88" s="113"/>
      <c r="H88" s="59">
        <v>2009</v>
      </c>
      <c r="I88" s="59">
        <f t="shared" si="2"/>
        <v>2010</v>
      </c>
      <c r="J88" s="59">
        <v>2024</v>
      </c>
      <c r="K88" s="169" t="s">
        <v>443</v>
      </c>
      <c r="L88" s="169" t="s">
        <v>444</v>
      </c>
      <c r="M88" s="170" t="s">
        <v>445</v>
      </c>
      <c r="N88" s="128"/>
      <c r="O88" s="128"/>
      <c r="P88" s="128"/>
    </row>
    <row r="89" spans="1:16" s="68" customFormat="1" ht="30" x14ac:dyDescent="0.25">
      <c r="A89" s="93">
        <v>51</v>
      </c>
      <c r="B89" s="64" t="s">
        <v>58</v>
      </c>
      <c r="C89" s="112" t="s">
        <v>266</v>
      </c>
      <c r="D89" s="61" t="s">
        <v>166</v>
      </c>
      <c r="E89" s="61" t="s">
        <v>267</v>
      </c>
      <c r="F89" s="63" t="s">
        <v>268</v>
      </c>
      <c r="G89" s="113"/>
      <c r="H89" s="59" t="s">
        <v>120</v>
      </c>
      <c r="I89" s="59">
        <f t="shared" si="2"/>
        <v>2014</v>
      </c>
      <c r="J89" s="63">
        <f>H89+15</f>
        <v>2028</v>
      </c>
      <c r="K89" s="133" t="s">
        <v>354</v>
      </c>
      <c r="L89" s="169" t="s">
        <v>446</v>
      </c>
      <c r="M89" s="170" t="s">
        <v>447</v>
      </c>
      <c r="N89" s="128">
        <v>931808</v>
      </c>
      <c r="O89" s="128">
        <v>736527</v>
      </c>
      <c r="P89" s="128">
        <v>195281</v>
      </c>
    </row>
    <row r="90" spans="1:16" s="68" customFormat="1" ht="30" x14ac:dyDescent="0.25">
      <c r="A90" s="93">
        <v>51</v>
      </c>
      <c r="B90" s="64"/>
      <c r="C90" s="112"/>
      <c r="D90" s="61"/>
      <c r="E90" s="61" t="s">
        <v>269</v>
      </c>
      <c r="F90" s="63" t="s">
        <v>270</v>
      </c>
      <c r="G90" s="113"/>
      <c r="H90" s="59" t="s">
        <v>120</v>
      </c>
      <c r="I90" s="59">
        <f t="shared" si="2"/>
        <v>2014</v>
      </c>
      <c r="J90" s="63">
        <f>H90+15</f>
        <v>2028</v>
      </c>
      <c r="K90" s="133" t="s">
        <v>354</v>
      </c>
      <c r="L90" s="169" t="s">
        <v>446</v>
      </c>
      <c r="M90" s="170" t="s">
        <v>447</v>
      </c>
      <c r="N90" s="128"/>
      <c r="O90" s="128"/>
      <c r="P90" s="128"/>
    </row>
    <row r="91" spans="1:16" s="68" customFormat="1" ht="18.75" customHeight="1" x14ac:dyDescent="0.25">
      <c r="A91" s="93">
        <v>56</v>
      </c>
      <c r="B91" s="64" t="s">
        <v>59</v>
      </c>
      <c r="C91" s="65" t="s">
        <v>271</v>
      </c>
      <c r="D91" s="63" t="s">
        <v>155</v>
      </c>
      <c r="E91" s="63" t="s">
        <v>76</v>
      </c>
      <c r="F91" s="63" t="s">
        <v>75</v>
      </c>
      <c r="G91" s="113"/>
      <c r="H91" s="59" t="s">
        <v>149</v>
      </c>
      <c r="I91" s="59">
        <f t="shared" si="2"/>
        <v>2017</v>
      </c>
      <c r="J91" s="63">
        <f>H91+15</f>
        <v>2031</v>
      </c>
      <c r="K91" s="133" t="s">
        <v>355</v>
      </c>
      <c r="L91" s="133" t="s">
        <v>356</v>
      </c>
      <c r="M91" s="178" t="s">
        <v>357</v>
      </c>
      <c r="N91" s="128">
        <v>132477</v>
      </c>
      <c r="O91" s="128">
        <v>157299</v>
      </c>
      <c r="P91" s="128">
        <v>0</v>
      </c>
    </row>
    <row r="92" spans="1:16" s="68" customFormat="1" ht="18.75" customHeight="1" x14ac:dyDescent="0.25">
      <c r="A92" s="93">
        <v>56</v>
      </c>
      <c r="B92" s="64"/>
      <c r="C92" s="65"/>
      <c r="D92" s="63"/>
      <c r="E92" s="63" t="s">
        <v>448</v>
      </c>
      <c r="F92" s="63" t="s">
        <v>74</v>
      </c>
      <c r="G92" s="113"/>
      <c r="H92" s="59" t="s">
        <v>149</v>
      </c>
      <c r="I92" s="59">
        <f t="shared" si="2"/>
        <v>2017</v>
      </c>
      <c r="J92" s="63">
        <f>H92+15</f>
        <v>2031</v>
      </c>
      <c r="K92" s="133" t="s">
        <v>355</v>
      </c>
      <c r="L92" s="133" t="s">
        <v>356</v>
      </c>
      <c r="M92" s="178" t="s">
        <v>357</v>
      </c>
      <c r="N92" s="128"/>
      <c r="O92" s="128"/>
      <c r="P92" s="128"/>
    </row>
    <row r="93" spans="1:16" s="68" customFormat="1" ht="18.75" customHeight="1" x14ac:dyDescent="0.25">
      <c r="A93" s="93">
        <v>56</v>
      </c>
      <c r="B93" s="64"/>
      <c r="C93" s="65"/>
      <c r="D93" s="63"/>
      <c r="E93" s="63" t="s">
        <v>449</v>
      </c>
      <c r="F93" s="63" t="s">
        <v>73</v>
      </c>
      <c r="G93" s="113"/>
      <c r="H93" s="59" t="s">
        <v>149</v>
      </c>
      <c r="I93" s="59">
        <f t="shared" si="2"/>
        <v>2017</v>
      </c>
      <c r="J93" s="63">
        <f>H93+15</f>
        <v>2031</v>
      </c>
      <c r="K93" s="133" t="s">
        <v>355</v>
      </c>
      <c r="L93" s="133" t="s">
        <v>356</v>
      </c>
      <c r="M93" s="178" t="s">
        <v>357</v>
      </c>
      <c r="N93" s="128"/>
      <c r="O93" s="128"/>
      <c r="P93" s="128"/>
    </row>
    <row r="94" spans="1:16" ht="18.75" customHeight="1" x14ac:dyDescent="0.25">
      <c r="A94" s="22">
        <v>56</v>
      </c>
      <c r="B94" s="46" t="s">
        <v>59</v>
      </c>
      <c r="C94" s="31" t="s">
        <v>272</v>
      </c>
      <c r="D94" s="19" t="s">
        <v>166</v>
      </c>
      <c r="E94" s="18" t="s">
        <v>72</v>
      </c>
      <c r="F94" s="18" t="s">
        <v>71</v>
      </c>
      <c r="G94" s="175"/>
      <c r="H94" s="26">
        <v>2001</v>
      </c>
      <c r="I94" s="20">
        <f t="shared" si="2"/>
        <v>2002</v>
      </c>
      <c r="J94" s="26">
        <v>2021</v>
      </c>
      <c r="K94" s="99" t="s">
        <v>358</v>
      </c>
      <c r="L94" s="99" t="s">
        <v>359</v>
      </c>
      <c r="M94" s="105" t="s">
        <v>360</v>
      </c>
      <c r="N94" s="122">
        <v>520734</v>
      </c>
      <c r="O94" s="122">
        <v>347928</v>
      </c>
      <c r="P94" s="122">
        <v>172806</v>
      </c>
    </row>
    <row r="95" spans="1:16" s="49" customFormat="1" ht="20.45" customHeight="1" x14ac:dyDescent="0.25">
      <c r="A95" s="136"/>
      <c r="B95" s="137"/>
      <c r="C95" s="138"/>
      <c r="D95" s="139"/>
      <c r="E95" s="140"/>
      <c r="F95" s="140"/>
      <c r="G95" s="140"/>
      <c r="H95" s="141"/>
      <c r="I95" s="141"/>
      <c r="J95" s="142"/>
      <c r="K95" s="50"/>
      <c r="L95" s="50"/>
      <c r="M95" s="50"/>
      <c r="N95" s="116"/>
      <c r="O95" s="116"/>
      <c r="P95" s="116"/>
    </row>
    <row r="96" spans="1:16" s="49" customFormat="1" ht="20.45" customHeight="1" x14ac:dyDescent="0.25">
      <c r="A96" s="136"/>
      <c r="B96" s="137"/>
      <c r="C96" s="143"/>
      <c r="D96" s="139"/>
      <c r="E96" s="140"/>
      <c r="F96" s="140"/>
      <c r="G96" s="140"/>
      <c r="H96" s="141"/>
      <c r="I96" s="141"/>
      <c r="J96" s="142"/>
      <c r="K96" s="50"/>
      <c r="L96" s="50"/>
      <c r="M96" s="50"/>
      <c r="N96" s="116"/>
      <c r="O96" s="116"/>
      <c r="P96" s="116"/>
    </row>
    <row r="97" spans="1:16" s="49" customFormat="1" ht="20.45" customHeight="1" x14ac:dyDescent="0.25">
      <c r="A97" s="144"/>
      <c r="B97" s="145"/>
      <c r="C97" s="146"/>
      <c r="D97" s="147"/>
      <c r="E97" s="147"/>
      <c r="F97" s="147"/>
      <c r="G97" s="147"/>
      <c r="H97" s="147"/>
      <c r="I97" s="147"/>
      <c r="J97" s="147"/>
      <c r="K97" s="50"/>
      <c r="L97" s="50"/>
      <c r="M97" s="50"/>
      <c r="N97" s="116"/>
      <c r="O97" s="116"/>
      <c r="P97" s="116"/>
    </row>
    <row r="98" spans="1:16" s="39" customFormat="1" ht="20.45" customHeight="1" x14ac:dyDescent="0.25">
      <c r="A98" s="144"/>
      <c r="B98" s="145"/>
      <c r="C98" s="146"/>
      <c r="D98" s="147"/>
      <c r="E98" s="147"/>
      <c r="F98" s="147"/>
      <c r="G98" s="147"/>
      <c r="H98" s="147"/>
      <c r="I98" s="147"/>
      <c r="J98" s="148"/>
      <c r="K98" s="48"/>
      <c r="L98" s="48"/>
      <c r="M98" s="48"/>
      <c r="N98" s="118"/>
      <c r="O98" s="118"/>
      <c r="P98" s="118"/>
    </row>
    <row r="99" spans="1:16" s="16" customFormat="1" ht="20.45" customHeight="1" x14ac:dyDescent="0.25">
      <c r="A99" s="149"/>
      <c r="B99" s="150"/>
      <c r="C99" s="151"/>
      <c r="D99" s="152"/>
      <c r="E99" s="147"/>
      <c r="F99" s="153"/>
      <c r="G99" s="153"/>
      <c r="H99" s="147"/>
      <c r="I99" s="147"/>
      <c r="J99" s="153"/>
      <c r="K99" s="2"/>
      <c r="L99" s="2"/>
      <c r="M99" s="2"/>
      <c r="N99" s="117"/>
      <c r="O99" s="117"/>
      <c r="P99" s="117"/>
    </row>
    <row r="100" spans="1:16" ht="20.45" customHeight="1" x14ac:dyDescent="0.25">
      <c r="A100" s="144"/>
      <c r="B100" s="145"/>
      <c r="C100" s="154"/>
      <c r="D100" s="153"/>
      <c r="E100" s="155"/>
      <c r="F100" s="152"/>
      <c r="G100" s="152"/>
      <c r="H100" s="147"/>
      <c r="I100" s="147"/>
      <c r="J100" s="156"/>
    </row>
    <row r="101" spans="1:16" s="16" customFormat="1" ht="20.45" customHeight="1" x14ac:dyDescent="0.25">
      <c r="A101" s="144"/>
      <c r="B101" s="145"/>
      <c r="C101" s="154"/>
      <c r="D101" s="153"/>
      <c r="E101" s="155"/>
      <c r="F101" s="152"/>
      <c r="G101" s="152"/>
      <c r="H101" s="147"/>
      <c r="I101" s="147"/>
      <c r="J101" s="156"/>
      <c r="K101" s="2"/>
      <c r="L101" s="2"/>
      <c r="M101" s="2"/>
      <c r="N101" s="117"/>
      <c r="O101" s="117"/>
      <c r="P101" s="117"/>
    </row>
    <row r="102" spans="1:16" ht="20.45" customHeight="1" x14ac:dyDescent="0.25">
      <c r="A102" s="144"/>
      <c r="B102" s="145"/>
      <c r="C102" s="154"/>
      <c r="D102" s="153"/>
      <c r="E102" s="155"/>
      <c r="F102" s="152"/>
      <c r="G102" s="152"/>
      <c r="H102" s="147"/>
      <c r="I102" s="147"/>
      <c r="J102" s="156"/>
    </row>
    <row r="103" spans="1:16" ht="20.45" customHeight="1" x14ac:dyDescent="0.25">
      <c r="A103" s="144"/>
      <c r="B103" s="145"/>
      <c r="C103" s="154"/>
      <c r="D103" s="157"/>
      <c r="E103" s="155"/>
      <c r="F103" s="152"/>
      <c r="G103" s="152"/>
      <c r="H103" s="158"/>
      <c r="I103" s="158"/>
      <c r="J103" s="159"/>
    </row>
    <row r="104" spans="1:16" ht="20.45" customHeight="1" x14ac:dyDescent="0.25">
      <c r="A104" s="160"/>
      <c r="B104" s="161"/>
      <c r="C104" s="154"/>
      <c r="D104" s="157"/>
      <c r="E104" s="147"/>
      <c r="F104" s="147"/>
      <c r="G104" s="147"/>
      <c r="H104" s="158"/>
      <c r="I104" s="158"/>
      <c r="J104" s="159"/>
    </row>
    <row r="105" spans="1:16" ht="20.45" customHeight="1" x14ac:dyDescent="0.25">
      <c r="A105" s="160"/>
      <c r="B105" s="161"/>
      <c r="C105" s="154"/>
      <c r="D105" s="157"/>
      <c r="E105" s="147"/>
      <c r="F105" s="147"/>
      <c r="G105" s="147"/>
      <c r="H105" s="158"/>
      <c r="I105" s="158"/>
      <c r="J105" s="159"/>
    </row>
    <row r="106" spans="1:16" ht="20.45" customHeight="1" x14ac:dyDescent="0.25">
      <c r="A106" s="160"/>
      <c r="B106" s="161"/>
      <c r="C106" s="154"/>
      <c r="D106" s="157"/>
      <c r="E106" s="147"/>
      <c r="F106" s="147"/>
      <c r="G106" s="147"/>
      <c r="H106" s="158"/>
      <c r="I106" s="158"/>
      <c r="J106" s="159"/>
    </row>
    <row r="107" spans="1:16" ht="15" customHeight="1" x14ac:dyDescent="0.25">
      <c r="A107" s="3"/>
      <c r="B107" s="3"/>
      <c r="C107" s="6"/>
      <c r="D107" s="42"/>
      <c r="E107" s="3"/>
      <c r="F107" s="5"/>
      <c r="G107" s="5"/>
    </row>
    <row r="108" spans="1:16" s="2" customFormat="1" ht="15" customHeight="1" x14ac:dyDescent="0.25">
      <c r="B108" s="11"/>
      <c r="C108" s="34"/>
      <c r="D108" s="47"/>
      <c r="E108" s="13"/>
      <c r="F108" s="12"/>
      <c r="G108" s="12"/>
      <c r="H108" s="41"/>
      <c r="I108" s="41"/>
      <c r="J108" s="41"/>
      <c r="N108" s="119"/>
      <c r="O108" s="119"/>
      <c r="P108" s="119"/>
    </row>
    <row r="109" spans="1:16" s="3" customFormat="1" ht="15" customHeight="1" x14ac:dyDescent="0.25">
      <c r="B109" s="6"/>
      <c r="C109" s="35"/>
      <c r="D109" s="7"/>
      <c r="E109" s="7"/>
      <c r="G109" s="50"/>
      <c r="H109" s="41"/>
      <c r="I109" s="41"/>
      <c r="J109" s="41"/>
      <c r="N109" s="120"/>
      <c r="O109" s="120"/>
      <c r="P109" s="120"/>
    </row>
    <row r="110" spans="1:16" s="3" customFormat="1" ht="15" customHeight="1" x14ac:dyDescent="0.25">
      <c r="B110" s="8"/>
      <c r="C110" s="36"/>
      <c r="D110" s="10"/>
      <c r="E110" s="10"/>
      <c r="F110" s="9"/>
      <c r="G110" s="9"/>
      <c r="H110" s="41"/>
      <c r="I110" s="41"/>
      <c r="J110" s="41"/>
      <c r="N110" s="120"/>
      <c r="O110" s="120"/>
      <c r="P110" s="120"/>
    </row>
    <row r="111" spans="1:16" s="3" customFormat="1" ht="15" customHeight="1" x14ac:dyDescent="0.25">
      <c r="B111" s="8"/>
      <c r="C111" s="36"/>
      <c r="D111" s="10"/>
      <c r="E111" s="10"/>
      <c r="F111" s="9"/>
      <c r="G111" s="9"/>
      <c r="H111" s="41"/>
      <c r="I111" s="41"/>
      <c r="J111" s="41"/>
      <c r="N111" s="120"/>
      <c r="O111" s="120"/>
      <c r="P111" s="120"/>
    </row>
    <row r="112" spans="1:16" s="3" customFormat="1" ht="15" customHeight="1" x14ac:dyDescent="0.25">
      <c r="B112" s="8"/>
      <c r="C112" s="36"/>
      <c r="D112" s="10"/>
      <c r="E112" s="10"/>
      <c r="F112" s="9"/>
      <c r="G112" s="9"/>
      <c r="H112" s="41"/>
      <c r="I112" s="41"/>
      <c r="J112" s="41"/>
      <c r="N112" s="120"/>
      <c r="O112" s="120"/>
      <c r="P112" s="120"/>
    </row>
    <row r="113" spans="2:16" s="3" customFormat="1" ht="15" customHeight="1" x14ac:dyDescent="0.25">
      <c r="B113" s="8"/>
      <c r="C113" s="36"/>
      <c r="D113" s="10"/>
      <c r="E113" s="10"/>
      <c r="F113" s="9"/>
      <c r="G113" s="9"/>
      <c r="H113" s="41"/>
      <c r="I113" s="41"/>
      <c r="J113" s="41"/>
      <c r="N113" s="120"/>
      <c r="O113" s="120"/>
      <c r="P113" s="120"/>
    </row>
    <row r="114" spans="2:16" s="3" customFormat="1" ht="15" customHeight="1" x14ac:dyDescent="0.25">
      <c r="B114" s="8"/>
      <c r="C114" s="36"/>
      <c r="D114" s="10"/>
      <c r="E114" s="10"/>
      <c r="F114" s="9"/>
      <c r="G114" s="9"/>
      <c r="H114" s="41"/>
      <c r="I114" s="41"/>
      <c r="J114" s="41"/>
      <c r="N114" s="120"/>
      <c r="O114" s="120"/>
      <c r="P114" s="120"/>
    </row>
    <row r="115" spans="2:16" s="3" customFormat="1" ht="15" customHeight="1" x14ac:dyDescent="0.25">
      <c r="B115" s="8"/>
      <c r="C115" s="36"/>
      <c r="D115" s="10"/>
      <c r="E115" s="10"/>
      <c r="F115" s="9"/>
      <c r="G115" s="9"/>
      <c r="H115" s="41"/>
      <c r="I115" s="41"/>
      <c r="J115" s="41"/>
      <c r="N115" s="120"/>
      <c r="O115" s="120"/>
      <c r="P115" s="120"/>
    </row>
    <row r="116" spans="2:16" s="3" customFormat="1" ht="15" customHeight="1" x14ac:dyDescent="0.25">
      <c r="B116" s="8"/>
      <c r="C116" s="36"/>
      <c r="D116" s="10"/>
      <c r="E116" s="10"/>
      <c r="F116" s="9"/>
      <c r="G116" s="9"/>
      <c r="H116" s="41"/>
      <c r="I116" s="41"/>
      <c r="J116" s="41"/>
      <c r="N116" s="120"/>
      <c r="O116" s="120"/>
      <c r="P116" s="120"/>
    </row>
    <row r="117" spans="2:16" ht="15" customHeight="1" x14ac:dyDescent="0.25"/>
    <row r="118" spans="2:16" ht="15" customHeight="1" x14ac:dyDescent="0.25"/>
    <row r="119" spans="2:16" ht="15" customHeight="1" x14ac:dyDescent="0.25"/>
    <row r="120" spans="2:16" ht="15" customHeight="1" x14ac:dyDescent="0.25"/>
    <row r="121" spans="2:16" ht="15" customHeight="1" x14ac:dyDescent="0.25"/>
    <row r="122" spans="2:16" ht="15" customHeight="1" x14ac:dyDescent="0.25"/>
    <row r="123" spans="2:16" ht="15" customHeight="1" x14ac:dyDescent="0.25"/>
    <row r="124" spans="2:16" ht="15" customHeight="1" x14ac:dyDescent="0.25"/>
    <row r="125" spans="2:16" ht="15" customHeight="1" x14ac:dyDescent="0.25"/>
    <row r="126" spans="2:16" ht="15" customHeight="1" x14ac:dyDescent="0.25"/>
    <row r="127" spans="2:16" ht="15" customHeight="1" x14ac:dyDescent="0.25"/>
    <row r="128" spans="2:1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autoFilter ref="A1:J94" xr:uid="{00000000-0009-0000-0000-000000000000}"/>
  <sortState xmlns:xlrd2="http://schemas.microsoft.com/office/spreadsheetml/2017/richdata2" ref="A2:J50">
    <sortCondition ref="A2:A50"/>
    <sortCondition ref="C2:C50"/>
    <sortCondition ref="H2:H50"/>
  </sortState>
  <customSheetViews>
    <customSheetView guid="{1DD831E3-6744-4433-803F-5A9554F67ABB}" scale="80" showAutoFilter="1" hiddenColumns="1">
      <pane xSplit="2" ySplit="1" topLeftCell="C74" activePane="bottomRight" state="frozen"/>
      <selection pane="bottomRight" activeCell="T79" sqref="T79"/>
      <pageMargins left="0.7" right="0.7" top="0.75" bottom="0.75" header="0.3" footer="0.3"/>
      <pageSetup orientation="portrait" r:id="rId1"/>
      <autoFilter ref="A1:AA73" xr:uid="{00000000-0000-0000-0000-000000000000}"/>
    </customSheetView>
    <customSheetView guid="{4F42C545-0C02-4C55-B550-99E49353CC7E}" scale="80" showAutoFilter="1" hiddenColumns="1">
      <pane xSplit="3" ySplit="1" topLeftCell="G50" activePane="bottomRight" state="frozen"/>
      <selection pane="bottomRight" activeCell="O55" sqref="O55"/>
      <pageMargins left="0.7" right="0.7" top="0.75" bottom="0.75" header="0.3" footer="0.3"/>
      <pageSetup orientation="portrait" r:id="rId2"/>
      <autoFilter ref="A1:AA73" xr:uid="{00000000-0000-0000-0000-000000000000}"/>
    </customSheetView>
    <customSheetView guid="{82F36E06-8317-4DA0-8E62-C764A4ADBF98}" scale="70" showPageBreaks="1" hiddenColumns="1">
      <pane ySplit="1" topLeftCell="A53" activePane="bottomLeft" state="frozen"/>
      <selection pane="bottomLeft" activeCell="V76" sqref="V76"/>
      <pageMargins left="0.25" right="0.25" top="0.75" bottom="0.75" header="0.3" footer="0.3"/>
      <pageSetup paperSize="5" scale="70" fitToHeight="0" orientation="landscape" r:id="rId3"/>
    </customSheetView>
    <customSheetView guid="{95C1C69A-4597-460E-9F1A-75D4DA8767CD}" scale="70" hiddenColumns="1">
      <pane ySplit="1" topLeftCell="A2" activePane="bottomLeft" state="frozen"/>
      <selection pane="bottomLeft" activeCell="N9" sqref="N9:N12"/>
      <pageMargins left="0.7" right="0.7" top="0.75" bottom="0.75" header="0.3" footer="0.3"/>
      <pageSetup orientation="portrait" r:id="rId4"/>
    </customSheetView>
    <customSheetView guid="{8B0DA287-EB36-4DE5-A9A2-A6967ACCE0EC}" showAutoFilter="1">
      <pane xSplit="3" ySplit="1" topLeftCell="W51" activePane="bottomRight" state="frozen"/>
      <selection pane="bottomRight" activeCell="Y57" sqref="Y57"/>
      <pageMargins left="0.7" right="0.7" top="0.75" bottom="0.75" header="0.3" footer="0.3"/>
      <pageSetup orientation="portrait" r:id="rId5"/>
      <autoFilter ref="A1:AA73" xr:uid="{00000000-0000-0000-0000-000000000000}"/>
    </customSheetView>
    <customSheetView guid="{074D6D4D-1FF8-4540-B8BF-8E3FC4F07E6E}" scale="70" hiddenColumns="1" topLeftCell="S1">
      <pane ySplit="1" topLeftCell="A41" activePane="bottomLeft" state="frozen"/>
      <selection pane="bottomLeft" activeCell="AC51" sqref="AC51"/>
      <pageMargins left="0.7" right="0.7" top="0.75" bottom="0.75" header="0.3" footer="0.3"/>
      <pageSetup orientation="portrait" r:id="rId6"/>
    </customSheetView>
    <customSheetView guid="{B39B050F-EDA4-43F9-BA2E-69B4F503BB05}" scale="70" hiddenColumns="1">
      <pane ySplit="1" topLeftCell="A62" activePane="bottomLeft" state="frozen"/>
      <selection pane="bottomLeft" activeCell="AA68" sqref="AA68"/>
      <pageMargins left="0.7" right="0.7" top="0.75" bottom="0.75" header="0.3" footer="0.3"/>
      <pageSetup orientation="portrait" r:id="rId7"/>
    </customSheetView>
    <customSheetView guid="{D8BF332E-8EB0-4686-ACC6-DB40C23DC25C}" scale="70" hiddenColumns="1">
      <pane ySplit="1" topLeftCell="A2" activePane="bottomLeft" state="frozen"/>
      <selection pane="bottomLeft" activeCell="N4" sqref="N4"/>
      <pageMargins left="0.7" right="0.7" top="0.75" bottom="0.75" header="0.3" footer="0.3"/>
      <pageSetup orientation="portrait" r:id="rId8"/>
    </customSheetView>
    <customSheetView guid="{82AE278A-43F2-45B8-9397-960F578F31B5}" scale="70" hiddenColumns="1">
      <pane ySplit="1" topLeftCell="A41" activePane="bottomLeft" state="frozen"/>
      <selection pane="bottomLeft" activeCell="M49" sqref="M49"/>
      <pageMargins left="0.7" right="0.7" top="0.75" bottom="0.75" header="0.3" footer="0.3"/>
      <pageSetup orientation="portrait" r:id="rId9"/>
    </customSheetView>
    <customSheetView guid="{EC29DB1B-19DF-41DF-AA94-F4DEEA80920C}" showAutoFilter="1">
      <pane xSplit="3" ySplit="1" topLeftCell="M23" activePane="bottomRight" state="frozen"/>
      <selection pane="bottomRight" activeCell="R34" sqref="R34"/>
      <pageMargins left="0.7" right="0.7" top="0.75" bottom="0.75" header="0.3" footer="0.3"/>
      <pageSetup orientation="portrait" r:id="rId10"/>
      <autoFilter ref="A1:AA72" xr:uid="{00000000-0000-0000-0000-000000000000}"/>
    </customSheetView>
    <customSheetView guid="{0C5CDCBC-CBE9-46A2-BD40-0F0DB88CE7E0}" scale="80" showAutoFilter="1">
      <pane xSplit="3" ySplit="1" topLeftCell="Q2" activePane="bottomRight" state="frozen"/>
      <selection pane="bottomRight" activeCell="O5" sqref="O5"/>
      <pageMargins left="0.7" right="0.7" top="0.75" bottom="0.75" header="0.3" footer="0.3"/>
      <pageSetup orientation="portrait" r:id="rId11"/>
      <autoFilter ref="A1:T68" xr:uid="{00000000-0000-0000-0000-000000000000}"/>
    </customSheetView>
    <customSheetView guid="{292A1133-8FA8-44DB-A04E-8B0A909D9F67}" scale="80" showAutoFilter="1">
      <pane xSplit="3" ySplit="1" topLeftCell="G2" activePane="bottomRight" state="frozen"/>
      <selection pane="bottomRight" activeCell="L8" sqref="L8"/>
      <pageMargins left="0.7" right="0.7" top="0.75" bottom="0.75" header="0.3" footer="0.3"/>
      <pageSetup orientation="portrait" r:id="rId12"/>
      <autoFilter ref="A1:T68" xr:uid="{00000000-0000-0000-0000-000000000000}"/>
    </customSheetView>
    <customSheetView guid="{43D11684-E692-4C0A-8810-0B35A5AB586D}" scale="70" showAutoFilter="1" hiddenColumns="1">
      <pane ySplit="1" topLeftCell="A56" activePane="bottomLeft" state="frozen"/>
      <selection pane="bottomLeft" activeCell="Q66" sqref="Q66"/>
      <pageMargins left="0.7" right="0.7" top="0.75" bottom="0.75" header="0.3" footer="0.3"/>
      <pageSetup orientation="portrait" r:id="rId13"/>
      <autoFilter ref="A1:V60" xr:uid="{00000000-0000-0000-0000-000000000000}"/>
    </customSheetView>
    <customSheetView guid="{AFC0BEED-745C-4C32-B6C2-D8153491D957}" scale="60" showAutoFilter="1">
      <pane xSplit="3" ySplit="1" topLeftCell="D2" activePane="bottomRight" state="frozen"/>
      <selection pane="bottomRight" activeCell="E7" sqref="E7"/>
      <pageMargins left="0.7" right="0.7" top="0.75" bottom="0.75" header="0.3" footer="0.3"/>
      <pageSetup orientation="portrait" r:id="rId14"/>
      <autoFilter ref="A1:U57" xr:uid="{00000000-0000-0000-0000-000000000000}"/>
    </customSheetView>
    <customSheetView guid="{4ACA957D-1397-4C45-ADA4-C9E30941559B}" scale="75">
      <pane ySplit="1" topLeftCell="A32" activePane="bottomLeft" state="frozen"/>
      <selection pane="bottomLeft" activeCell="E32" sqref="E32"/>
      <pageMargins left="0.7" right="0.7" top="0.75" bottom="0.75" header="0.3" footer="0.3"/>
      <pageSetup orientation="portrait" r:id="rId15"/>
    </customSheetView>
    <customSheetView guid="{31540441-EBB6-4D7B-9EC9-3236B97CFC2D}" showAutoFilter="1" topLeftCell="R37">
      <selection activeCell="U36" sqref="U36"/>
      <pageMargins left="0.7" right="0.7" top="0.75" bottom="0.75" header="0.3" footer="0.3"/>
      <pageSetup orientation="portrait" r:id="rId16"/>
      <autoFilter ref="A1:U51" xr:uid="{00000000-0000-0000-0000-000000000000}"/>
    </customSheetView>
    <customSheetView guid="{5F22BBC6-1E9B-4745-BD4D-BADE2738B507}" showAutoFilter="1">
      <pane xSplit="3" ySplit="1" topLeftCell="Q30" activePane="bottomRight" state="frozen"/>
      <selection pane="bottomRight" activeCell="Q32" sqref="Q32"/>
      <pageMargins left="0.7" right="0.7" top="0.75" bottom="0.75" header="0.3" footer="0.3"/>
      <pageSetup orientation="portrait" r:id="rId17"/>
      <autoFilter ref="A1:U50" xr:uid="{00000000-0000-0000-0000-000000000000}"/>
    </customSheetView>
    <customSheetView guid="{9D279E46-1B04-4BDB-AD78-A9D27FA07042}" filter="1" showAutoFilter="1" topLeftCell="L1">
      <selection activeCell="V35" sqref="V35"/>
      <pageMargins left="0.7" right="0.7" top="0.75" bottom="0.75" header="0.3" footer="0.3"/>
      <pageSetup orientation="portrait" r:id="rId18"/>
      <autoFilter ref="A1:T46" xr:uid="{00000000-0000-0000-0000-000000000000}">
        <filterColumn colId="1">
          <filters>
            <filter val="22"/>
          </filters>
        </filterColumn>
      </autoFilter>
    </customSheetView>
    <customSheetView guid="{DB1BDB8E-ABBC-496E-B1E4-E2730AA586BB}" scale="75">
      <pane ySplit="1" topLeftCell="A32" activePane="bottomLeft" state="frozen"/>
      <selection pane="bottomLeft" activeCell="U45" sqref="U45"/>
      <pageMargins left="0.7" right="0.7" top="0.75" bottom="0.75" header="0.3" footer="0.3"/>
      <pageSetup orientation="portrait" r:id="rId19"/>
    </customSheetView>
    <customSheetView guid="{5EE25FC9-61E4-404D-9225-91F057CFDB20}" scale="80" showAutoFilter="1">
      <pane xSplit="3" ySplit="1" topLeftCell="D29" activePane="bottomRight" state="frozen"/>
      <selection pane="bottomRight" activeCell="E33" sqref="E33"/>
      <pageMargins left="0.7" right="0.7" top="0.75" bottom="0.75" header="0.3" footer="0.3"/>
      <pageSetup orientation="portrait" r:id="rId20"/>
      <autoFilter ref="A1:U51" xr:uid="{00000000-0000-0000-0000-000000000000}"/>
    </customSheetView>
    <customSheetView guid="{81D7E8E2-0404-42AB-960A-91CAFEE99560}" showAutoFilter="1">
      <pane xSplit="3" ySplit="1" topLeftCell="I11" activePane="bottomRight" state="frozen"/>
      <selection pane="bottomRight" activeCell="N22" sqref="N22"/>
      <pageMargins left="0.7" right="0.7" top="0.75" bottom="0.75" header="0.3" footer="0.3"/>
      <pageSetup orientation="portrait" r:id="rId21"/>
      <autoFilter ref="A1:U53" xr:uid="{00000000-0000-0000-0000-000000000000}"/>
    </customSheetView>
    <customSheetView guid="{BD251DDA-850A-481F-81FA-39C6CA719426}" scale="70" hiddenColumns="1" topLeftCell="R1">
      <pane ySplit="1" topLeftCell="A38" activePane="bottomLeft" state="frozen"/>
      <selection pane="bottomLeft" activeCell="U42" sqref="U42"/>
      <pageMargins left="0.7" right="0.7" top="0.75" bottom="0.75" header="0.3" footer="0.3"/>
      <pageSetup orientation="portrait" r:id="rId22"/>
    </customSheetView>
    <customSheetView guid="{1DE71EC3-D0D4-4D19-806F-2ADCD3C8E6F4}" scale="60" showAutoFilter="1">
      <pane xSplit="3" ySplit="1" topLeftCell="D56" activePane="bottomRight" state="frozen"/>
      <selection pane="bottomRight" activeCell="A58" sqref="A58"/>
      <pageMargins left="0.7" right="0.7" top="0.75" bottom="0.75" header="0.3" footer="0.3"/>
      <pageSetup orientation="portrait" r:id="rId23"/>
      <autoFilter ref="A1:U58" xr:uid="{00000000-0000-0000-0000-000000000000}"/>
    </customSheetView>
    <customSheetView guid="{FF813CF9-16AE-4B04-A962-CC7D3DD23ED4}" scale="70" showAutoFilter="1" hiddenColumns="1">
      <pane ySplit="1" topLeftCell="A36" activePane="bottomLeft" state="frozen"/>
      <selection pane="bottomLeft" activeCell="U53" sqref="U53"/>
      <pageMargins left="0.7" right="0.7" top="0.75" bottom="0.75" header="0.3" footer="0.3"/>
      <pageSetup orientation="portrait" r:id="rId24"/>
      <autoFilter ref="A1:V60" xr:uid="{00000000-0000-0000-0000-000000000000}"/>
    </customSheetView>
    <customSheetView guid="{0AF888BA-BA40-45EA-B12D-B11AD5D5370B}" scale="70" showAutoFilter="1" hiddenColumns="1" topLeftCell="N1">
      <pane ySplit="1" topLeftCell="A41" activePane="bottomLeft" state="frozen"/>
      <selection pane="bottomLeft" activeCell="N61" sqref="N61"/>
      <pageMargins left="0.7" right="0.7" top="0.75" bottom="0.75" header="0.3" footer="0.3"/>
      <pageSetup orientation="portrait" r:id="rId25"/>
      <autoFilter ref="A1:V62" xr:uid="{00000000-0000-0000-0000-000000000000}"/>
    </customSheetView>
    <customSheetView guid="{CAAFF6D8-9C31-4DB1-8B20-4C1A98B56D40}" scale="80" hiddenColumns="1">
      <pane xSplit="4" ySplit="1" topLeftCell="E53" activePane="bottomRight" state="frozen"/>
      <selection pane="bottomRight" activeCell="E8" sqref="E8"/>
      <pageMargins left="0.7" right="0.7" top="0.75" bottom="0.75" header="0.3" footer="0.3"/>
      <pageSetup orientation="portrait" r:id="rId26"/>
    </customSheetView>
    <customSheetView guid="{560D2F70-896F-43C7-9F07-05DC5EA8089B}" scale="80" showAutoFilter="1">
      <pane xSplit="3" ySplit="1" topLeftCell="F2" activePane="bottomRight" state="frozen"/>
      <selection pane="bottomRight" activeCell="G15" sqref="G15"/>
      <pageMargins left="0.7" right="0.7" top="0.75" bottom="0.75" header="0.3" footer="0.3"/>
      <pageSetup orientation="portrait" r:id="rId27"/>
      <autoFilter ref="A1:T68" xr:uid="{00000000-0000-0000-0000-000000000000}"/>
    </customSheetView>
    <customSheetView guid="{04DDE0FF-14E3-4892-8B15-23E642AF675C}" scale="80" showAutoFilter="1" hiddenColumns="1">
      <pane xSplit="3" ySplit="1" topLeftCell="D44" activePane="bottomRight" state="frozen"/>
      <selection pane="bottomRight" activeCell="A55" sqref="A55"/>
      <pageMargins left="0.7" right="0.7" top="0.75" bottom="0.75" header="0.3" footer="0.3"/>
      <pageSetup orientation="portrait" r:id="rId28"/>
      <autoFilter ref="A1:AA72" xr:uid="{00000000-0000-0000-0000-000000000000}"/>
    </customSheetView>
    <customSheetView guid="{64CAD703-7624-4502-933E-17A4AA3F4B5F}" scale="70" hiddenColumns="1" topLeftCell="M1">
      <pane ySplit="1" topLeftCell="A44" activePane="bottomLeft" state="frozen"/>
      <selection pane="bottomLeft" activeCell="AB54" sqref="AB54"/>
      <pageMargins left="0.7" right="0.7" top="0.75" bottom="0.75" header="0.3" footer="0.3"/>
      <pageSetup orientation="portrait" r:id="rId29"/>
    </customSheetView>
    <customSheetView guid="{9BF4972D-95E7-44BC-B900-35408F7E9BFC}" scale="80" hiddenColumns="1" topLeftCell="K1">
      <pane ySplit="1" topLeftCell="A39" activePane="bottomLeft" state="frozen"/>
      <selection pane="bottomLeft" activeCell="M45" sqref="M45"/>
      <pageMargins left="0.7" right="0.7" top="0.75" bottom="0.75" header="0.3" footer="0.3"/>
      <pageSetup orientation="portrait" r:id="rId30"/>
    </customSheetView>
    <customSheetView guid="{96D2BBAB-3A13-4E40-9825-395024C7FBC7}" scale="70" hiddenColumns="1">
      <pane ySplit="1" topLeftCell="A52" activePane="bottomLeft" state="frozen"/>
      <selection pane="bottomLeft" activeCell="A73" sqref="A73"/>
      <pageMargins left="0.7" right="0.7" top="0.75" bottom="0.75" header="0.3" footer="0.3"/>
      <pageSetup orientation="portrait" r:id="rId31"/>
    </customSheetView>
    <customSheetView guid="{10221876-6139-4AE3-8353-55EA74C7C38B}" scale="70" hiddenColumns="1" topLeftCell="C1">
      <pane ySplit="1" topLeftCell="A43" activePane="bottomLeft" state="frozen"/>
      <selection pane="bottomLeft" activeCell="A46" sqref="A46:XFD46"/>
      <pageMargins left="0.7" right="0.7" top="0.75" bottom="0.75" header="0.3" footer="0.3"/>
      <pageSetup orientation="portrait" r:id="rId32"/>
    </customSheetView>
    <customSheetView guid="{E5AE56E4-365C-431F-8793-C3848BCAD778}" scale="70" hiddenColumns="1" topLeftCell="M1">
      <pane ySplit="1" topLeftCell="A2" activePane="bottomLeft" state="frozen"/>
      <selection pane="bottomLeft" activeCell="A19" sqref="A19:XFD19"/>
      <pageMargins left="0.7" right="0.7" top="0.75" bottom="0.75" header="0.3" footer="0.3"/>
      <pageSetup orientation="portrait" r:id="rId33"/>
    </customSheetView>
    <customSheetView guid="{6DD51CD4-5A50-4F1E-94AE-52F48AD31343}" scale="70" hiddenColumns="1" topLeftCell="D1">
      <pane ySplit="1" topLeftCell="A35" activePane="bottomLeft" state="frozen"/>
      <selection pane="bottomLeft" activeCell="E36" sqref="E36"/>
      <pageMargins left="0.7" right="0.7" top="0.75" bottom="0.75" header="0.3" footer="0.3"/>
      <pageSetup orientation="portrait" r:id="rId34"/>
    </customSheetView>
    <customSheetView guid="{8BF54B13-FA58-42B9-86FE-A8680F049438}" scale="70" hiddenColumns="1">
      <pane ySplit="1" topLeftCell="A44" activePane="bottomLeft" state="frozen"/>
      <selection pane="bottomLeft" activeCell="A52" sqref="A52"/>
      <pageMargins left="0.7" right="0.7" top="0.75" bottom="0.75" header="0.3" footer="0.3"/>
      <pageSetup orientation="portrait" r:id="rId35"/>
    </customSheetView>
    <customSheetView guid="{C906E046-A51B-485F-8C6B-DDA2C5B4F282}" scale="70" hiddenColumns="1">
      <pane ySplit="1" topLeftCell="A8" activePane="bottomLeft" state="frozen"/>
      <selection pane="bottomLeft" activeCell="E36" sqref="E36"/>
      <pageMargins left="0.7" right="0.7" top="0.75" bottom="0.75" header="0.3" footer="0.3"/>
      <pageSetup orientation="portrait" r:id="rId36"/>
    </customSheetView>
    <customSheetView guid="{BD9DB348-750C-43F9-876F-E904568322F6}" showPageBreaks="1" fitToPage="1" printArea="1" showAutoFilter="1">
      <pane xSplit="3" ySplit="2" topLeftCell="D6" activePane="bottomRight" state="frozen"/>
      <selection pane="bottomRight" activeCell="B1" sqref="B1"/>
      <pageMargins left="0.7" right="0.7" top="0.75" bottom="0.75" header="0.3" footer="0.3"/>
      <pageSetup paperSize="5" scale="51" fitToHeight="0" orientation="landscape" r:id="rId37"/>
      <autoFilter ref="B2:R97" xr:uid="{00000000-0000-0000-0000-000000000000}">
        <sortState xmlns:xlrd2="http://schemas.microsoft.com/office/spreadsheetml/2017/richdata2" ref="B3:R97">
          <sortCondition ref="B3:B97"/>
        </sortState>
      </autoFilter>
    </customSheetView>
  </customSheetViews>
  <phoneticPr fontId="19" type="noConversion"/>
  <hyperlinks>
    <hyperlink ref="M2" r:id="rId38" display="mailto:kbyrnes@bsb.mt.gov" xr:uid="{54E72675-B974-4479-932C-0DAC2628D033}"/>
    <hyperlink ref="M3" r:id="rId39" display="mailto:kbyrnes@bsb.mt.gov" xr:uid="{2D179DC6-7A31-4632-9589-7D1DDF7BD949}"/>
    <hyperlink ref="M4" r:id="rId40" display="mailto:kbyrnes@bsb.mt.gov" xr:uid="{401B36B3-AB7F-44C2-A39F-EA968BEDA0DB}"/>
    <hyperlink ref="M5" r:id="rId41" display="mailto:kbyrnes@bsb.mt.gov" xr:uid="{A5CCAD2C-4A26-4E54-8894-5205EEC39097}"/>
    <hyperlink ref="M12" r:id="rId42" xr:uid="{1A59BB5E-F643-4D16-A0E2-D1B8D0520F4A}"/>
    <hyperlink ref="M12:M15" r:id="rId43" display="mailto:jbriggs@cascadecountymt.gov" xr:uid="{9BC677EA-563E-474A-B956-4EDDE6A6A50E}"/>
    <hyperlink ref="M18" r:id="rId44" display="lehm@bigskyeda.org" xr:uid="{D6F49D76-BCAD-4B03-85C4-1F1526D90485}"/>
    <hyperlink ref="M17" r:id="rId45" display="mlurker@laurel.mt.gov" xr:uid="{19C768A7-523F-4FDC-B87C-A01FE81E3744}"/>
    <hyperlink ref="M16" r:id="rId46" xr:uid="{C5930D4E-44ED-4B09-9CDC-53DF06DFBFCA}"/>
    <hyperlink ref="M21" r:id="rId47" display="steve@zeierconsulting.com" xr:uid="{EA884FE1-57B2-4D38-A0F6-9DE33BA0F8CC}"/>
    <hyperlink ref="M19" r:id="rId48" display="mailto:keaston@downtownbillings.com" xr:uid="{25925A16-A2CB-4B63-9F76-F8FC223674D6}"/>
    <hyperlink ref="M20" r:id="rId49" display="mailto:keaston@downtownbillings.com" xr:uid="{2FB1D38B-7B95-40D3-B7C8-6B7A3854DE82}"/>
    <hyperlink ref="M23" r:id="rId50" display="mailto:buchanane@ci.missoula.mt.us" xr:uid="{C22D4B54-5AB2-43C1-8896-CB16D9E7B9AC}"/>
    <hyperlink ref="M35" r:id="rId51" display="Shaugen@helenamt.gov" xr:uid="{F6A23162-6F78-4BEA-B455-18325CF8597B}"/>
    <hyperlink ref="M38" r:id="rId52" xr:uid="{7D148E7A-7B66-4019-9E76-AF76162C2002}"/>
    <hyperlink ref="M39" r:id="rId53" display="dfine@fbozeman.net" xr:uid="{7639497A-3A47-4C09-ABFA-45D6CA9EE1C3}"/>
    <hyperlink ref="M40:M43" r:id="rId54" display="dfine@fbozeman.net" xr:uid="{52E5264D-A402-4F09-9E91-655BD4051CF1}"/>
    <hyperlink ref="M47" r:id="rId55" xr:uid="{90E9C756-DC0A-47A3-8FB8-19BA931EDA1E}"/>
    <hyperlink ref="M48" r:id="rId56" xr:uid="{7F588388-D8DC-4140-86CF-4AD1E368D4F9}"/>
    <hyperlink ref="M49" r:id="rId57" xr:uid="{DF030570-DD1D-4470-83C8-63A59FF95AB7}"/>
    <hyperlink ref="M50" r:id="rId58" display="kking@kalispell.com" xr:uid="{0B51CBA3-B44B-4DBE-8A02-17551272D12D}"/>
    <hyperlink ref="M58" r:id="rId59" xr:uid="{C1B2D037-55E2-441D-84F4-DDCD82D51C67}"/>
    <hyperlink ref="M59" r:id="rId60" xr:uid="{7BAD6416-E294-4FC1-8459-FA34AEFBEDBD}"/>
    <hyperlink ref="M51" r:id="rId61" xr:uid="{4CE01DEA-9195-4E5A-85EC-36A33E0FE515}"/>
    <hyperlink ref="M52" r:id="rId62" xr:uid="{D0DFE1FC-47D2-4E85-BED1-AEFA67A064BE}"/>
    <hyperlink ref="M60" r:id="rId63" xr:uid="{2C861B67-7661-4DE2-B828-6656384B541D}"/>
    <hyperlink ref="M61" r:id="rId64" xr:uid="{44A6383D-567F-4E60-8EA8-4BDC26ABCDB0}"/>
    <hyperlink ref="M62" r:id="rId65" xr:uid="{2844FDDC-EC6B-4F0D-9663-8B197A4738FE}"/>
    <hyperlink ref="M67" r:id="rId66" xr:uid="{164F7290-FE5C-4499-A14B-6F6B7E9AC949}"/>
    <hyperlink ref="M68:M69" r:id="rId67" display="julie@rceda.org" xr:uid="{53DB0C8A-D36B-44A8-8D25-6DBD3DCC1443}"/>
    <hyperlink ref="M70" r:id="rId68" xr:uid="{9AB99447-12D5-420C-8E29-8342063B32A2}"/>
    <hyperlink ref="M74" r:id="rId69" xr:uid="{73266C21-9EC2-4E5A-A66B-85D887D37030}"/>
    <hyperlink ref="M71" r:id="rId70" xr:uid="{D3BB220B-13E9-4973-B749-8C90E6A2718E}"/>
    <hyperlink ref="M75" r:id="rId71" xr:uid="{BA81D4AC-F977-44C1-9DE0-4C59F5A74B06}"/>
    <hyperlink ref="M72" r:id="rId72" xr:uid="{0352B94D-32BC-4E2D-98CA-DA5C9D9AFFB5}"/>
    <hyperlink ref="M73" r:id="rId73" xr:uid="{EEAF3D56-99BB-44FC-BF3E-EE53E22C8FA6}"/>
    <hyperlink ref="M77" r:id="rId74" xr:uid="{43853134-2FC3-49AE-9ADA-49D5D3F78159}"/>
    <hyperlink ref="M78" r:id="rId75" xr:uid="{EA1637E2-C90D-44C4-884A-9CBF849A5A03}"/>
    <hyperlink ref="M79" r:id="rId76" xr:uid="{B144EADE-CCF0-47B6-8520-6F6B3F7CF831}"/>
    <hyperlink ref="M82" r:id="rId77" xr:uid="{2D1EF252-128D-45D8-9571-F19C16B439C0}"/>
    <hyperlink ref="M83" r:id="rId78" xr:uid="{8AD2B27D-9619-47E5-8A4B-6520D2455CCF}"/>
    <hyperlink ref="M89" r:id="rId79" display="A10841Z@gmail.com" xr:uid="{336BBC25-C3A4-4E8B-8EFE-3CA955DB3552}"/>
    <hyperlink ref="M91" r:id="rId80" xr:uid="{2FC2103B-6AA5-42E7-84F7-0C42603ECBD1}"/>
    <hyperlink ref="M92" r:id="rId81" xr:uid="{2CF22E19-BC86-4CC2-AC14-37FEC6979381}"/>
    <hyperlink ref="M93" r:id="rId82" xr:uid="{66D3E4A5-69AA-46AD-983A-CB284F8A2D6B}"/>
    <hyperlink ref="M94" r:id="rId83" xr:uid="{C80FA913-987D-4A73-8DE7-EFF525EC8959}"/>
    <hyperlink ref="M22" r:id="rId84" display="steve@zeierconsulting.com" xr:uid="{2B7E0A01-A3EA-495C-964D-1711AD91869A}"/>
    <hyperlink ref="M24" r:id="rId85" xr:uid="{370B959F-3AF5-4300-818C-D79BB5A14C7D}"/>
    <hyperlink ref="M25" r:id="rId86" xr:uid="{1B3F2741-FABF-4256-831E-CE7D0E87C345}"/>
    <hyperlink ref="M31" r:id="rId87" xr:uid="{5FF50E53-1F96-4487-B2C1-4B455720017B}"/>
    <hyperlink ref="M6" r:id="rId88" display="mailto:kbyrnes@bsb.mt.gov" xr:uid="{C2D9D5D7-059C-4CFB-8361-949BA3948933}"/>
    <hyperlink ref="M36" r:id="rId89" display="Shaugen@helenamt.gov" xr:uid="{5E015447-64D0-4BD4-8ED1-10F7A6178546}"/>
    <hyperlink ref="M37" r:id="rId90" display="Shaugen@helenamt.gov" xr:uid="{FBEF3061-40A6-4885-8FE8-D4AE359DE191}"/>
    <hyperlink ref="M40" r:id="rId91" display="dfine@fbozeman.net" xr:uid="{FEA385B5-5D33-4904-80F6-B49A6D5C8CD6}"/>
    <hyperlink ref="M41" r:id="rId92" display="dfine@fbozeman.net" xr:uid="{DA8F9AD3-559D-4185-A251-1848398F9912}"/>
    <hyperlink ref="M42" r:id="rId93" display="dfine@fbozeman.net" xr:uid="{EB4792E0-54CB-4DA6-A18D-88EF1C73F260}"/>
    <hyperlink ref="M43" r:id="rId94" display="dfine@fbozeman.net" xr:uid="{7AE52D56-99F3-4BF1-A3F3-A36255ACFE14}"/>
    <hyperlink ref="M53" r:id="rId95" display="kking@kalispell.com" xr:uid="{B68CC623-FB8E-45F8-9C54-E1FEAF148082}"/>
    <hyperlink ref="M54" r:id="rId96" display="kking@kalispell.com" xr:uid="{CD077D80-C360-4517-BE1A-0FA210E413A7}"/>
    <hyperlink ref="M55" r:id="rId97" display="kking@kalispell.com" xr:uid="{286433E7-6E16-4C17-8DA0-102603CC5778}"/>
    <hyperlink ref="M56" r:id="rId98" display="kking@kalispell.com" xr:uid="{8E800AEC-ADC1-452D-BCB4-35DB2863EED7}"/>
    <hyperlink ref="M57" r:id="rId99" display="kking@kalispell.com" xr:uid="{81788841-AFC0-460B-BEC8-0DC96B87D26D}"/>
    <hyperlink ref="M76" r:id="rId100" display="roundupmayor@yahoo.com" xr:uid="{C8DC2A30-72FC-45EC-BFC5-828193629753}"/>
    <hyperlink ref="M81" r:id="rId101" xr:uid="{9B99EE11-8765-4352-92F8-11E406ABCB4B}"/>
    <hyperlink ref="M80" r:id="rId102" xr:uid="{7828831F-9DAE-4ABF-9B0D-3274EF66B2B7}"/>
    <hyperlink ref="M84" r:id="rId103" display="lhintz@jeffersoncounty-mt.gov_x000a_" xr:uid="{A8C3EFC3-935C-45D9-8D0F-75279851BB5A}"/>
    <hyperlink ref="M85" r:id="rId104" display="lhintz@jeffersoncounty-mt.gov_x000a_" xr:uid="{B0F19365-C4DF-4D2A-B422-853CFE2A7B91}"/>
    <hyperlink ref="M86" r:id="rId105" display="lhintz@jeffersoncounty-mt.gov_x000a_" xr:uid="{EF9DBBB7-2E2E-4F88-BB0C-2897CF2FABAF}"/>
    <hyperlink ref="M87" r:id="rId106" display="lhintz@jeffersoncounty-mt.gov_x000a_" xr:uid="{884362B1-1148-42AC-B78B-C0047F623DB7}"/>
    <hyperlink ref="M88" r:id="rId107" display="lhintz@jeffersoncounty-mt.gov_x000a_" xr:uid="{EE10C0F4-1207-4A7D-8C46-243C37B0261F}"/>
    <hyperlink ref="M90" r:id="rId108" display="A10841Z@gmail.com" xr:uid="{7B7B9EED-6432-4A64-9001-1E8B53B55EB0}"/>
  </hyperlinks>
  <pageMargins left="0.7" right="0.7" top="0.75" bottom="0.75" header="0.3" footer="0.3"/>
  <pageSetup paperSize="5" scale="40" fitToHeight="0" orientation="landscape" r:id="rId109"/>
  <legacyDrawing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78"/>
  <sheetViews>
    <sheetView zoomScale="90" zoomScaleNormal="90" workbookViewId="0">
      <selection activeCell="E15" sqref="E15"/>
    </sheetView>
  </sheetViews>
  <sheetFormatPr defaultRowHeight="15" x14ac:dyDescent="0.25"/>
  <cols>
    <col min="2" max="2" width="25.28515625" customWidth="1"/>
    <col min="3" max="3" width="14.42578125" bestFit="1" customWidth="1"/>
    <col min="4" max="4" width="21.7109375" customWidth="1"/>
  </cols>
  <sheetData>
    <row r="2" spans="2:2" x14ac:dyDescent="0.25">
      <c r="B2" s="18"/>
    </row>
    <row r="3" spans="2:2" x14ac:dyDescent="0.25">
      <c r="B3" s="18"/>
    </row>
    <row r="4" spans="2:2" x14ac:dyDescent="0.25">
      <c r="B4" s="18"/>
    </row>
    <row r="5" spans="2:2" x14ac:dyDescent="0.25">
      <c r="B5" s="23"/>
    </row>
    <row r="6" spans="2:2" x14ac:dyDescent="0.25">
      <c r="B6" s="23"/>
    </row>
    <row r="7" spans="2:2" x14ac:dyDescent="0.25">
      <c r="B7" s="23"/>
    </row>
    <row r="8" spans="2:2" x14ac:dyDescent="0.25">
      <c r="B8" s="23"/>
    </row>
    <row r="9" spans="2:2" x14ac:dyDescent="0.25">
      <c r="B9" s="25"/>
    </row>
    <row r="10" spans="2:2" x14ac:dyDescent="0.25">
      <c r="B10" s="23"/>
    </row>
    <row r="11" spans="2:2" x14ac:dyDescent="0.25">
      <c r="B11" s="23"/>
    </row>
    <row r="12" spans="2:2" x14ac:dyDescent="0.25">
      <c r="B12" s="23"/>
    </row>
    <row r="13" spans="2:2" x14ac:dyDescent="0.25">
      <c r="B13" s="23"/>
    </row>
    <row r="14" spans="2:2" x14ac:dyDescent="0.25">
      <c r="B14" s="23"/>
    </row>
    <row r="15" spans="2:2" x14ac:dyDescent="0.25">
      <c r="B15" s="23"/>
    </row>
    <row r="16" spans="2:2" x14ac:dyDescent="0.25">
      <c r="B16" s="23"/>
    </row>
    <row r="17" spans="2:2" x14ac:dyDescent="0.25">
      <c r="B17" s="23"/>
    </row>
    <row r="18" spans="2:2" x14ac:dyDescent="0.25">
      <c r="B18" s="27"/>
    </row>
    <row r="19" spans="2:2" x14ac:dyDescent="0.25">
      <c r="B19" s="23"/>
    </row>
    <row r="20" spans="2:2" x14ac:dyDescent="0.25">
      <c r="B20" s="23"/>
    </row>
    <row r="21" spans="2:2" x14ac:dyDescent="0.25">
      <c r="B21" s="23"/>
    </row>
    <row r="22" spans="2:2" x14ac:dyDescent="0.25">
      <c r="B22" s="23"/>
    </row>
    <row r="23" spans="2:2" x14ac:dyDescent="0.25">
      <c r="B23" s="18"/>
    </row>
    <row r="24" spans="2:2" x14ac:dyDescent="0.25">
      <c r="B24" s="18"/>
    </row>
    <row r="25" spans="2:2" x14ac:dyDescent="0.25">
      <c r="B25" s="23"/>
    </row>
    <row r="26" spans="2:2" x14ac:dyDescent="0.25">
      <c r="B26" s="23"/>
    </row>
    <row r="27" spans="2:2" x14ac:dyDescent="0.25">
      <c r="B27" s="18"/>
    </row>
    <row r="28" spans="2:2" x14ac:dyDescent="0.25">
      <c r="B28" s="18"/>
    </row>
    <row r="29" spans="2:2" x14ac:dyDescent="0.25">
      <c r="B29" s="23"/>
    </row>
    <row r="30" spans="2:2" x14ac:dyDescent="0.25">
      <c r="B30" s="23"/>
    </row>
    <row r="31" spans="2:2" x14ac:dyDescent="0.25">
      <c r="B31" s="18"/>
    </row>
    <row r="32" spans="2:2" x14ac:dyDescent="0.25">
      <c r="B32" s="23"/>
    </row>
    <row r="33" spans="2:5" x14ac:dyDescent="0.25">
      <c r="B33" s="28"/>
    </row>
    <row r="34" spans="2:5" x14ac:dyDescent="0.25">
      <c r="B34" s="28"/>
    </row>
    <row r="35" spans="2:5" x14ac:dyDescent="0.25">
      <c r="B35" s="28"/>
    </row>
    <row r="36" spans="2:5" x14ac:dyDescent="0.25">
      <c r="B36" s="28"/>
    </row>
    <row r="37" spans="2:5" x14ac:dyDescent="0.25">
      <c r="B37" s="28"/>
    </row>
    <row r="38" spans="2:5" x14ac:dyDescent="0.25">
      <c r="B38" s="23"/>
    </row>
    <row r="39" spans="2:5" x14ac:dyDescent="0.25">
      <c r="B39" s="23"/>
    </row>
    <row r="40" spans="2:5" x14ac:dyDescent="0.25">
      <c r="B40" s="23"/>
    </row>
    <row r="41" spans="2:5" x14ac:dyDescent="0.25">
      <c r="B41" s="23"/>
    </row>
    <row r="42" spans="2:5" x14ac:dyDescent="0.25">
      <c r="B42" s="23"/>
    </row>
    <row r="43" spans="2:5" x14ac:dyDescent="0.25">
      <c r="B43" s="23"/>
    </row>
    <row r="44" spans="2:5" x14ac:dyDescent="0.25">
      <c r="B44" s="23"/>
    </row>
    <row r="45" spans="2:5" x14ac:dyDescent="0.25">
      <c r="B45" s="23"/>
    </row>
    <row r="46" spans="2:5" x14ac:dyDescent="0.25">
      <c r="B46" s="23"/>
    </row>
    <row r="47" spans="2:5" x14ac:dyDescent="0.25">
      <c r="B47" s="23"/>
      <c r="D47" s="44" t="s">
        <v>143</v>
      </c>
      <c r="E47" t="s">
        <v>147</v>
      </c>
    </row>
    <row r="48" spans="2:5" x14ac:dyDescent="0.25">
      <c r="B48" s="23"/>
      <c r="D48" s="44" t="s">
        <v>144</v>
      </c>
      <c r="E48" t="s">
        <v>148</v>
      </c>
    </row>
    <row r="49" spans="2:5" x14ac:dyDescent="0.25">
      <c r="B49" s="23"/>
    </row>
    <row r="50" spans="2:5" x14ac:dyDescent="0.25">
      <c r="B50" s="23"/>
    </row>
    <row r="51" spans="2:5" x14ac:dyDescent="0.25">
      <c r="B51" s="23"/>
    </row>
    <row r="52" spans="2:5" x14ac:dyDescent="0.25">
      <c r="B52" s="23"/>
    </row>
    <row r="53" spans="2:5" x14ac:dyDescent="0.25">
      <c r="B53" s="23"/>
    </row>
    <row r="54" spans="2:5" x14ac:dyDescent="0.25">
      <c r="B54" s="23"/>
    </row>
    <row r="55" spans="2:5" x14ac:dyDescent="0.25">
      <c r="B55" s="23"/>
    </row>
    <row r="56" spans="2:5" x14ac:dyDescent="0.25">
      <c r="B56" s="23"/>
    </row>
    <row r="57" spans="2:5" x14ac:dyDescent="0.25">
      <c r="B57" s="23"/>
    </row>
    <row r="58" spans="2:5" x14ac:dyDescent="0.25">
      <c r="B58" s="23"/>
    </row>
    <row r="59" spans="2:5" x14ac:dyDescent="0.25">
      <c r="B59" s="18"/>
    </row>
    <row r="60" spans="2:5" x14ac:dyDescent="0.25">
      <c r="B60" s="18"/>
    </row>
    <row r="61" spans="2:5" x14ac:dyDescent="0.25">
      <c r="B61" s="23"/>
    </row>
    <row r="62" spans="2:5" x14ac:dyDescent="0.25">
      <c r="B62" s="23"/>
      <c r="D62" s="43" t="s">
        <v>52</v>
      </c>
      <c r="E62" t="s">
        <v>145</v>
      </c>
    </row>
    <row r="63" spans="2:5" x14ac:dyDescent="0.25">
      <c r="B63" s="23"/>
      <c r="D63" s="43" t="s">
        <v>51</v>
      </c>
      <c r="E63" t="s">
        <v>145</v>
      </c>
    </row>
    <row r="64" spans="2:5" x14ac:dyDescent="0.25">
      <c r="B64" s="23"/>
      <c r="D64" s="43" t="s">
        <v>50</v>
      </c>
      <c r="E64" t="s">
        <v>145</v>
      </c>
    </row>
    <row r="65" spans="2:5" x14ac:dyDescent="0.25">
      <c r="B65" s="23"/>
      <c r="D65" s="43" t="s">
        <v>53</v>
      </c>
      <c r="E65" t="s">
        <v>145</v>
      </c>
    </row>
    <row r="66" spans="2:5" x14ac:dyDescent="0.25">
      <c r="B66" s="23"/>
    </row>
    <row r="67" spans="2:5" x14ac:dyDescent="0.25">
      <c r="B67" s="23"/>
    </row>
    <row r="68" spans="2:5" x14ac:dyDescent="0.25">
      <c r="B68" s="18"/>
    </row>
    <row r="69" spans="2:5" x14ac:dyDescent="0.25">
      <c r="B69" s="18"/>
    </row>
    <row r="70" spans="2:5" x14ac:dyDescent="0.25">
      <c r="B70" s="23"/>
    </row>
    <row r="71" spans="2:5" x14ac:dyDescent="0.25">
      <c r="B71" s="18"/>
    </row>
    <row r="72" spans="2:5" x14ac:dyDescent="0.25">
      <c r="B72" s="18"/>
    </row>
    <row r="73" spans="2:5" x14ac:dyDescent="0.25">
      <c r="B73" s="18"/>
    </row>
    <row r="74" spans="2:5" x14ac:dyDescent="0.25">
      <c r="B74" s="18"/>
    </row>
    <row r="75" spans="2:5" x14ac:dyDescent="0.25">
      <c r="B75" s="18"/>
    </row>
    <row r="76" spans="2:5" x14ac:dyDescent="0.25">
      <c r="B76" s="18"/>
    </row>
    <row r="77" spans="2:5" x14ac:dyDescent="0.25">
      <c r="B77" s="18"/>
    </row>
    <row r="78" spans="2:5" x14ac:dyDescent="0.25">
      <c r="B78" s="18"/>
    </row>
  </sheetData>
  <sortState xmlns:xlrd2="http://schemas.microsoft.com/office/spreadsheetml/2017/richdata2" ref="B72:B73">
    <sortCondition ref="B72:B73"/>
  </sortState>
  <customSheetViews>
    <customSheetView guid="{1DD831E3-6744-4433-803F-5A9554F67ABB}" scale="90" topLeftCell="A25">
      <selection activeCell="B62" sqref="B62"/>
      <pageMargins left="0.7" right="0.7" top="0.75" bottom="0.75" header="0.3" footer="0.3"/>
    </customSheetView>
    <customSheetView guid="{4F42C545-0C02-4C55-B550-99E49353CC7E}">
      <pageMargins left="0.7" right="0.7" top="0.75" bottom="0.75" header="0.3" footer="0.3"/>
    </customSheetView>
    <customSheetView guid="{82F36E06-8317-4DA0-8E62-C764A4ADBF98}">
      <pageMargins left="0.7" right="0.7" top="0.75" bottom="0.75" header="0.3" footer="0.3"/>
    </customSheetView>
    <customSheetView guid="{95C1C69A-4597-460E-9F1A-75D4DA8767CD}">
      <pageMargins left="0.7" right="0.7" top="0.75" bottom="0.75" header="0.3" footer="0.3"/>
    </customSheetView>
    <customSheetView guid="{8B0DA287-EB36-4DE5-A9A2-A6967ACCE0EC}">
      <pageMargins left="0.7" right="0.7" top="0.75" bottom="0.75" header="0.3" footer="0.3"/>
    </customSheetView>
    <customSheetView guid="{074D6D4D-1FF8-4540-B8BF-8E3FC4F07E6E}">
      <pageMargins left="0.7" right="0.7" top="0.75" bottom="0.75" header="0.3" footer="0.3"/>
    </customSheetView>
    <customSheetView guid="{B39B050F-EDA4-43F9-BA2E-69B4F503BB05}">
      <pageMargins left="0.7" right="0.7" top="0.75" bottom="0.75" header="0.3" footer="0.3"/>
    </customSheetView>
    <customSheetView guid="{D8BF332E-8EB0-4686-ACC6-DB40C23DC25C}">
      <pageMargins left="0.7" right="0.7" top="0.75" bottom="0.75" header="0.3" footer="0.3"/>
    </customSheetView>
    <customSheetView guid="{82AE278A-43F2-45B8-9397-960F578F31B5}">
      <pageMargins left="0.7" right="0.7" top="0.75" bottom="0.75" header="0.3" footer="0.3"/>
    </customSheetView>
    <customSheetView guid="{EC29DB1B-19DF-41DF-AA94-F4DEEA80920C}">
      <pageMargins left="0.7" right="0.7" top="0.75" bottom="0.75" header="0.3" footer="0.3"/>
    </customSheetView>
    <customSheetView guid="{0C5CDCBC-CBE9-46A2-BD40-0F0DB88CE7E0}">
      <pageMargins left="0.7" right="0.7" top="0.75" bottom="0.75" header="0.3" footer="0.3"/>
    </customSheetView>
    <customSheetView guid="{292A1133-8FA8-44DB-A04E-8B0A909D9F67}">
      <pageMargins left="0.7" right="0.7" top="0.75" bottom="0.75" header="0.3" footer="0.3"/>
    </customSheetView>
    <customSheetView guid="{43D11684-E692-4C0A-8810-0B35A5AB586D}">
      <pageMargins left="0.7" right="0.7" top="0.75" bottom="0.75" header="0.3" footer="0.3"/>
    </customSheetView>
    <customSheetView guid="{AFC0BEED-745C-4C32-B6C2-D8153491D957}">
      <pageMargins left="0.7" right="0.7" top="0.75" bottom="0.75" header="0.3" footer="0.3"/>
    </customSheetView>
    <customSheetView guid="{4ACA957D-1397-4C45-ADA4-C9E30941559B}">
      <pageMargins left="0.7" right="0.7" top="0.75" bottom="0.75" header="0.3" footer="0.3"/>
    </customSheetView>
    <customSheetView guid="{31540441-EBB6-4D7B-9EC9-3236B97CFC2D}">
      <pageMargins left="0.7" right="0.7" top="0.75" bottom="0.75" header="0.3" footer="0.3"/>
    </customSheetView>
    <customSheetView guid="{5F22BBC6-1E9B-4745-BD4D-BADE2738B507}">
      <pageMargins left="0.7" right="0.7" top="0.75" bottom="0.75" header="0.3" footer="0.3"/>
    </customSheetView>
    <customSheetView guid="{9D279E46-1B04-4BDB-AD78-A9D27FA07042}">
      <pageMargins left="0.7" right="0.7" top="0.75" bottom="0.75" header="0.3" footer="0.3"/>
    </customSheetView>
    <customSheetView guid="{DB1BDB8E-ABBC-496E-B1E4-E2730AA586BB}">
      <pageMargins left="0.7" right="0.7" top="0.75" bottom="0.75" header="0.3" footer="0.3"/>
    </customSheetView>
    <customSheetView guid="{5EE25FC9-61E4-404D-9225-91F057CFDB20}">
      <pageMargins left="0.7" right="0.7" top="0.75" bottom="0.75" header="0.3" footer="0.3"/>
    </customSheetView>
    <customSheetView guid="{81D7E8E2-0404-42AB-960A-91CAFEE99560}">
      <pageMargins left="0.7" right="0.7" top="0.75" bottom="0.75" header="0.3" footer="0.3"/>
    </customSheetView>
    <customSheetView guid="{BD251DDA-850A-481F-81FA-39C6CA719426}">
      <pageMargins left="0.7" right="0.7" top="0.75" bottom="0.75" header="0.3" footer="0.3"/>
    </customSheetView>
    <customSheetView guid="{1DE71EC3-D0D4-4D19-806F-2ADCD3C8E6F4}">
      <pageMargins left="0.7" right="0.7" top="0.75" bottom="0.75" header="0.3" footer="0.3"/>
    </customSheetView>
    <customSheetView guid="{FF813CF9-16AE-4B04-A962-CC7D3DD23ED4}">
      <pageMargins left="0.7" right="0.7" top="0.75" bottom="0.75" header="0.3" footer="0.3"/>
    </customSheetView>
    <customSheetView guid="{0AF888BA-BA40-45EA-B12D-B11AD5D5370B}">
      <pageMargins left="0.7" right="0.7" top="0.75" bottom="0.75" header="0.3" footer="0.3"/>
    </customSheetView>
    <customSheetView guid="{CAAFF6D8-9C31-4DB1-8B20-4C1A98B56D40}">
      <pageMargins left="0.7" right="0.7" top="0.75" bottom="0.75" header="0.3" footer="0.3"/>
    </customSheetView>
    <customSheetView guid="{560D2F70-896F-43C7-9F07-05DC5EA8089B}">
      <pageMargins left="0.7" right="0.7" top="0.75" bottom="0.75" header="0.3" footer="0.3"/>
    </customSheetView>
    <customSheetView guid="{04DDE0FF-14E3-4892-8B15-23E642AF675C}">
      <pageMargins left="0.7" right="0.7" top="0.75" bottom="0.75" header="0.3" footer="0.3"/>
    </customSheetView>
    <customSheetView guid="{64CAD703-7624-4502-933E-17A4AA3F4B5F}">
      <pageMargins left="0.7" right="0.7" top="0.75" bottom="0.75" header="0.3" footer="0.3"/>
    </customSheetView>
    <customSheetView guid="{9BF4972D-95E7-44BC-B900-35408F7E9BFC}">
      <pageMargins left="0.7" right="0.7" top="0.75" bottom="0.75" header="0.3" footer="0.3"/>
    </customSheetView>
    <customSheetView guid="{96D2BBAB-3A13-4E40-9825-395024C7FBC7}">
      <pageMargins left="0.7" right="0.7" top="0.75" bottom="0.75" header="0.3" footer="0.3"/>
    </customSheetView>
    <customSheetView guid="{10221876-6139-4AE3-8353-55EA74C7C38B}">
      <pageMargins left="0.7" right="0.7" top="0.75" bottom="0.75" header="0.3" footer="0.3"/>
    </customSheetView>
    <customSheetView guid="{E5AE56E4-365C-431F-8793-C3848BCAD778}">
      <pageMargins left="0.7" right="0.7" top="0.75" bottom="0.75" header="0.3" footer="0.3"/>
    </customSheetView>
    <customSheetView guid="{6DD51CD4-5A50-4F1E-94AE-52F48AD31343}">
      <pageMargins left="0.7" right="0.7" top="0.75" bottom="0.75" header="0.3" footer="0.3"/>
    </customSheetView>
    <customSheetView guid="{8BF54B13-FA58-42B9-86FE-A8680F049438}">
      <pageMargins left="0.7" right="0.7" top="0.75" bottom="0.75" header="0.3" footer="0.3"/>
    </customSheetView>
    <customSheetView guid="{C906E046-A51B-485F-8C6B-DDA2C5B4F282}">
      <pageMargins left="0.7" right="0.7" top="0.75" bottom="0.75" header="0.3" footer="0.3"/>
    </customSheetView>
    <customSheetView guid="{BD9DB348-750C-43F9-876F-E904568322F6}" scale="90">
      <selection activeCell="E15" sqref="E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1DD831E3-6744-4433-803F-5A9554F67ABB}">
      <pageMargins left="0.7" right="0.7" top="0.75" bottom="0.75" header="0.3" footer="0.3"/>
    </customSheetView>
    <customSheetView guid="{4F42C545-0C02-4C55-B550-99E49353CC7E}">
      <pageMargins left="0.7" right="0.7" top="0.75" bottom="0.75" header="0.3" footer="0.3"/>
    </customSheetView>
    <customSheetView guid="{82F36E06-8317-4DA0-8E62-C764A4ADBF98}">
      <pageMargins left="0.7" right="0.7" top="0.75" bottom="0.75" header="0.3" footer="0.3"/>
    </customSheetView>
    <customSheetView guid="{95C1C69A-4597-460E-9F1A-75D4DA8767CD}">
      <pageMargins left="0.7" right="0.7" top="0.75" bottom="0.75" header="0.3" footer="0.3"/>
    </customSheetView>
    <customSheetView guid="{8B0DA287-EB36-4DE5-A9A2-A6967ACCE0EC}">
      <pageMargins left="0.7" right="0.7" top="0.75" bottom="0.75" header="0.3" footer="0.3"/>
    </customSheetView>
    <customSheetView guid="{074D6D4D-1FF8-4540-B8BF-8E3FC4F07E6E}">
      <pageMargins left="0.7" right="0.7" top="0.75" bottom="0.75" header="0.3" footer="0.3"/>
    </customSheetView>
    <customSheetView guid="{B39B050F-EDA4-43F9-BA2E-69B4F503BB05}">
      <pageMargins left="0.7" right="0.7" top="0.75" bottom="0.75" header="0.3" footer="0.3"/>
    </customSheetView>
    <customSheetView guid="{D8BF332E-8EB0-4686-ACC6-DB40C23DC25C}">
      <pageMargins left="0.7" right="0.7" top="0.75" bottom="0.75" header="0.3" footer="0.3"/>
    </customSheetView>
    <customSheetView guid="{82AE278A-43F2-45B8-9397-960F578F31B5}">
      <pageMargins left="0.7" right="0.7" top="0.75" bottom="0.75" header="0.3" footer="0.3"/>
    </customSheetView>
    <customSheetView guid="{EC29DB1B-19DF-41DF-AA94-F4DEEA80920C}">
      <pageMargins left="0.7" right="0.7" top="0.75" bottom="0.75" header="0.3" footer="0.3"/>
    </customSheetView>
    <customSheetView guid="{0C5CDCBC-CBE9-46A2-BD40-0F0DB88CE7E0}">
      <pageMargins left="0.7" right="0.7" top="0.75" bottom="0.75" header="0.3" footer="0.3"/>
    </customSheetView>
    <customSheetView guid="{292A1133-8FA8-44DB-A04E-8B0A909D9F67}">
      <pageMargins left="0.7" right="0.7" top="0.75" bottom="0.75" header="0.3" footer="0.3"/>
    </customSheetView>
    <customSheetView guid="{43D11684-E692-4C0A-8810-0B35A5AB586D}">
      <pageMargins left="0.7" right="0.7" top="0.75" bottom="0.75" header="0.3" footer="0.3"/>
    </customSheetView>
    <customSheetView guid="{AFC0BEED-745C-4C32-B6C2-D8153491D957}">
      <pageMargins left="0.7" right="0.7" top="0.75" bottom="0.75" header="0.3" footer="0.3"/>
    </customSheetView>
    <customSheetView guid="{4ACA957D-1397-4C45-ADA4-C9E30941559B}">
      <pageMargins left="0.7" right="0.7" top="0.75" bottom="0.75" header="0.3" footer="0.3"/>
    </customSheetView>
    <customSheetView guid="{31540441-EBB6-4D7B-9EC9-3236B97CFC2D}">
      <pageMargins left="0.7" right="0.7" top="0.75" bottom="0.75" header="0.3" footer="0.3"/>
    </customSheetView>
    <customSheetView guid="{5F22BBC6-1E9B-4745-BD4D-BADE2738B507}">
      <pageMargins left="0.7" right="0.7" top="0.75" bottom="0.75" header="0.3" footer="0.3"/>
    </customSheetView>
    <customSheetView guid="{9D279E46-1B04-4BDB-AD78-A9D27FA07042}">
      <pageMargins left="0.7" right="0.7" top="0.75" bottom="0.75" header="0.3" footer="0.3"/>
    </customSheetView>
    <customSheetView guid="{DB1BDB8E-ABBC-496E-B1E4-E2730AA586BB}">
      <pageMargins left="0.7" right="0.7" top="0.75" bottom="0.75" header="0.3" footer="0.3"/>
    </customSheetView>
    <customSheetView guid="{5EE25FC9-61E4-404D-9225-91F057CFDB20}">
      <pageMargins left="0.7" right="0.7" top="0.75" bottom="0.75" header="0.3" footer="0.3"/>
    </customSheetView>
    <customSheetView guid="{81D7E8E2-0404-42AB-960A-91CAFEE99560}">
      <pageMargins left="0.7" right="0.7" top="0.75" bottom="0.75" header="0.3" footer="0.3"/>
    </customSheetView>
    <customSheetView guid="{BD251DDA-850A-481F-81FA-39C6CA719426}">
      <pageMargins left="0.7" right="0.7" top="0.75" bottom="0.75" header="0.3" footer="0.3"/>
    </customSheetView>
    <customSheetView guid="{1DE71EC3-D0D4-4D19-806F-2ADCD3C8E6F4}">
      <pageMargins left="0.7" right="0.7" top="0.75" bottom="0.75" header="0.3" footer="0.3"/>
    </customSheetView>
    <customSheetView guid="{FF813CF9-16AE-4B04-A962-CC7D3DD23ED4}">
      <pageMargins left="0.7" right="0.7" top="0.75" bottom="0.75" header="0.3" footer="0.3"/>
    </customSheetView>
    <customSheetView guid="{0AF888BA-BA40-45EA-B12D-B11AD5D5370B}">
      <pageMargins left="0.7" right="0.7" top="0.75" bottom="0.75" header="0.3" footer="0.3"/>
    </customSheetView>
    <customSheetView guid="{CAAFF6D8-9C31-4DB1-8B20-4C1A98B56D40}">
      <pageMargins left="0.7" right="0.7" top="0.75" bottom="0.75" header="0.3" footer="0.3"/>
    </customSheetView>
    <customSheetView guid="{560D2F70-896F-43C7-9F07-05DC5EA8089B}">
      <pageMargins left="0.7" right="0.7" top="0.75" bottom="0.75" header="0.3" footer="0.3"/>
    </customSheetView>
    <customSheetView guid="{04DDE0FF-14E3-4892-8B15-23E642AF675C}">
      <pageMargins left="0.7" right="0.7" top="0.75" bottom="0.75" header="0.3" footer="0.3"/>
    </customSheetView>
    <customSheetView guid="{64CAD703-7624-4502-933E-17A4AA3F4B5F}">
      <pageMargins left="0.7" right="0.7" top="0.75" bottom="0.75" header="0.3" footer="0.3"/>
    </customSheetView>
    <customSheetView guid="{9BF4972D-95E7-44BC-B900-35408F7E9BFC}">
      <pageMargins left="0.7" right="0.7" top="0.75" bottom="0.75" header="0.3" footer="0.3"/>
    </customSheetView>
    <customSheetView guid="{96D2BBAB-3A13-4E40-9825-395024C7FBC7}">
      <pageMargins left="0.7" right="0.7" top="0.75" bottom="0.75" header="0.3" footer="0.3"/>
    </customSheetView>
    <customSheetView guid="{10221876-6139-4AE3-8353-55EA74C7C38B}">
      <pageMargins left="0.7" right="0.7" top="0.75" bottom="0.75" header="0.3" footer="0.3"/>
    </customSheetView>
    <customSheetView guid="{E5AE56E4-365C-431F-8793-C3848BCAD778}">
      <pageMargins left="0.7" right="0.7" top="0.75" bottom="0.75" header="0.3" footer="0.3"/>
    </customSheetView>
    <customSheetView guid="{6DD51CD4-5A50-4F1E-94AE-52F48AD31343}">
      <pageMargins left="0.7" right="0.7" top="0.75" bottom="0.75" header="0.3" footer="0.3"/>
    </customSheetView>
    <customSheetView guid="{8BF54B13-FA58-42B9-86FE-A8680F049438}">
      <pageMargins left="0.7" right="0.7" top="0.75" bottom="0.75" header="0.3" footer="0.3"/>
    </customSheetView>
    <customSheetView guid="{C906E046-A51B-485F-8C6B-DDA2C5B4F282}">
      <pageMargins left="0.7" right="0.7" top="0.75" bottom="0.75" header="0.3" footer="0.3"/>
    </customSheetView>
    <customSheetView guid="{BD9DB348-750C-43F9-876F-E904568322F6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Mt. Dept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cr3053</dc:creator>
  <cp:lastModifiedBy>Carlson, Jayme</cp:lastModifiedBy>
  <cp:lastPrinted>2020-12-21T14:44:55Z</cp:lastPrinted>
  <dcterms:created xsi:type="dcterms:W3CDTF">2012-11-26T17:44:33Z</dcterms:created>
  <dcterms:modified xsi:type="dcterms:W3CDTF">2020-12-21T14:46:26Z</dcterms:modified>
</cp:coreProperties>
</file>