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892\Downloads\"/>
    </mc:Choice>
  </mc:AlternateContent>
  <xr:revisionPtr revIDLastSave="0" documentId="8_{7C47C3A7-C2B5-42E6-AC3E-AE7AEEEE124F}" xr6:coauthVersionLast="36" xr6:coauthVersionMax="36" xr10:uidLastSave="{00000000-0000-0000-0000-000000000000}"/>
  <bookViews>
    <workbookView xWindow="-15" yWindow="4965" windowWidth="18300" windowHeight="50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Sheet1!$A$1:$I$90</definedName>
    <definedName name="Z_00CE0BAF_ABF7_4835_9AA1_5CA864EF2195_.wvu.FilterData" localSheetId="0" hidden="1">Sheet1!$A$1:$I$87</definedName>
    <definedName name="Z_04DDE0FF_14E3_4892_8B15_23E642AF675C_.wvu.Cols" localSheetId="0" hidden="1">Sheet1!#REF!</definedName>
    <definedName name="Z_04DDE0FF_14E3_4892_8B15_23E642AF675C_.wvu.FilterData" localSheetId="0" hidden="1">Sheet1!$A$1:$I$87</definedName>
    <definedName name="Z_074D6D4D_1FF8_4540_B8BF_8E3FC4F07E6E_.wvu.Cols" localSheetId="0" hidden="1">Sheet1!#REF!,Sheet1!#REF!</definedName>
    <definedName name="Z_074D6D4D_1FF8_4540_B8BF_8E3FC4F07E6E_.wvu.FilterData" localSheetId="0" hidden="1">Sheet1!$A$1:$I$87</definedName>
    <definedName name="Z_0AF888BA_BA40_45EA_B12D_B11AD5D5370B_.wvu.Cols" localSheetId="0" hidden="1">Sheet1!#REF!,Sheet1!#REF!</definedName>
    <definedName name="Z_0AF888BA_BA40_45EA_B12D_B11AD5D5370B_.wvu.FilterData" localSheetId="0" hidden="1">Sheet1!$A$1:$I$79</definedName>
    <definedName name="Z_0C5CDCBC_CBE9_46A2_BD40_0F0DB88CE7E0_.wvu.FilterData" localSheetId="0" hidden="1">Sheet1!$A$1:$I$87</definedName>
    <definedName name="Z_10221876_6139_4AE3_8353_55EA74C7C38B_.wvu.Cols" localSheetId="0" hidden="1">Sheet1!#REF!,Sheet1!#REF!</definedName>
    <definedName name="Z_10221876_6139_4AE3_8353_55EA74C7C38B_.wvu.FilterData" localSheetId="0" hidden="1">Sheet1!$A$1:$I$87</definedName>
    <definedName name="Z_1DD831E3_6744_4433_803F_5A9554F67ABB_.wvu.Cols" localSheetId="0" hidden="1">Sheet1!#REF!,Sheet1!#REF!,Sheet1!#REF!,Sheet1!#REF!</definedName>
    <definedName name="Z_1DD831E3_6744_4433_803F_5A9554F67ABB_.wvu.FilterData" localSheetId="0" hidden="1">Sheet1!$A$1:$I$87</definedName>
    <definedName name="Z_1DE71EC3_D0D4_4D19_806F_2ADCD3C8E6F4_.wvu.FilterData" localSheetId="0" hidden="1">Sheet1!$A$1:$I$79</definedName>
    <definedName name="Z_292A1133_8FA8_44DB_A04E_8B0A909D9F67_.wvu.FilterData" localSheetId="0" hidden="1">Sheet1!$A$1:$I$87</definedName>
    <definedName name="Z_31540441_EBB6_4D7B_9EC9_3236B97CFC2D_.wvu.FilterData" localSheetId="0" hidden="1">Sheet1!$A$1:$I$77</definedName>
    <definedName name="Z_43D11684_E692_4C0A_8810_0B35A5AB586D_.wvu.Cols" localSheetId="0" hidden="1">Sheet1!#REF!,Sheet1!#REF!</definedName>
    <definedName name="Z_43D11684_E692_4C0A_8810_0B35A5AB586D_.wvu.FilterData" localSheetId="0" hidden="1">Sheet1!$A$1:$I$79</definedName>
    <definedName name="Z_4ACA957D_1397_4C45_ADA4_C9E30941559B_.wvu.FilterData" localSheetId="0" hidden="1">Sheet1!$A$1:$I$77</definedName>
    <definedName name="Z_4F42C545_0C02_4C55_B550_99E49353CC7E_.wvu.Cols" localSheetId="0" hidden="1">Sheet1!#REF!</definedName>
    <definedName name="Z_4F42C545_0C02_4C55_B550_99E49353CC7E_.wvu.FilterData" localSheetId="0" hidden="1">Sheet1!$A$1:$I$87</definedName>
    <definedName name="Z_560D2F70_896F_43C7_9F07_05DC5EA8089B_.wvu.FilterData" localSheetId="0" hidden="1">Sheet1!$A$1:$I$87</definedName>
    <definedName name="Z_5EE25FC9_61E4_404D_9225_91F057CFDB20_.wvu.FilterData" localSheetId="0" hidden="1">Sheet1!$A$1:$I$77</definedName>
    <definedName name="Z_5F22BBC6_1E9B_4745_BD4D_BADE2738B507_.wvu.FilterData" localSheetId="0" hidden="1">Sheet1!$A$1:$I$99</definedName>
    <definedName name="Z_61EEF0B1_C930_41D6_8A1D_8D281D5D9352_.wvu.FilterData" localSheetId="0" hidden="1">Sheet1!$A$1:$I$87</definedName>
    <definedName name="Z_64CAD703_7624_4502_933E_17A4AA3F4B5F_.wvu.Cols" localSheetId="0" hidden="1">Sheet1!#REF!,Sheet1!#REF!</definedName>
    <definedName name="Z_64CAD703_7624_4502_933E_17A4AA3F4B5F_.wvu.FilterData" localSheetId="0" hidden="1">Sheet1!$A$1:$I$87</definedName>
    <definedName name="Z_6DD51CD4_5A50_4F1E_94AE_52F48AD31343_.wvu.Cols" localSheetId="0" hidden="1">Sheet1!#REF!,Sheet1!#REF!</definedName>
    <definedName name="Z_6DD51CD4_5A50_4F1E_94AE_52F48AD31343_.wvu.FilterData" localSheetId="0" hidden="1">Sheet1!$A$1:$I$87</definedName>
    <definedName name="Z_81D7E8E2_0404_42AB_960A_91CAFEE99560_.wvu.FilterData" localSheetId="0" hidden="1">Sheet1!$A$1:$I$77</definedName>
    <definedName name="Z_82AE278A_43F2_45B8_9397_960F578F31B5_.wvu.Cols" localSheetId="0" hidden="1">Sheet1!#REF!,Sheet1!#REF!</definedName>
    <definedName name="Z_82AE278A_43F2_45B8_9397_960F578F31B5_.wvu.FilterData" localSheetId="0" hidden="1">Sheet1!$A$1:$I$87</definedName>
    <definedName name="Z_82F36E06_8317_4DA0_8E62_C764A4ADBF98_.wvu.Cols" localSheetId="0" hidden="1">Sheet1!#REF!,Sheet1!#REF!</definedName>
    <definedName name="Z_82F36E06_8317_4DA0_8E62_C764A4ADBF98_.wvu.FilterData" localSheetId="0" hidden="1">Sheet1!$A$1:$I$87</definedName>
    <definedName name="Z_85330D29_CC6B_4620_A9D1_298A7379C59C_.wvu.FilterData" localSheetId="0" hidden="1">Sheet1!$A$1:$I$87</definedName>
    <definedName name="Z_8B0DA287_EB36_4DE5_A9A2_A6967ACCE0EC_.wvu.FilterData" localSheetId="0" hidden="1">Sheet1!$A$1:$I$87</definedName>
    <definedName name="Z_8BF54B13_FA58_42B9_86FE_A8680F049438_.wvu.Cols" localSheetId="0" hidden="1">Sheet1!#REF!,Sheet1!#REF!</definedName>
    <definedName name="Z_8BF54B13_FA58_42B9_86FE_A8680F049438_.wvu.FilterData" localSheetId="0" hidden="1">Sheet1!$A$1:$I$87</definedName>
    <definedName name="Z_95C1C69A_4597_460E_9F1A_75D4DA8767CD_.wvu.Cols" localSheetId="0" hidden="1">Sheet1!#REF!,Sheet1!#REF!</definedName>
    <definedName name="Z_95C1C69A_4597_460E_9F1A_75D4DA8767CD_.wvu.FilterData" localSheetId="0" hidden="1">Sheet1!$A$1:$I$87</definedName>
    <definedName name="Z_96D2BBAB_3A13_4E40_9825_395024C7FBC7_.wvu.Cols" localSheetId="0" hidden="1">Sheet1!#REF!,Sheet1!#REF!</definedName>
    <definedName name="Z_96D2BBAB_3A13_4E40_9825_395024C7FBC7_.wvu.FilterData" localSheetId="0" hidden="1">Sheet1!$A$1:$I$87</definedName>
    <definedName name="Z_9BF4972D_95E7_44BC_B900_35408F7E9BFC_.wvu.Cols" localSheetId="0" hidden="1">Sheet1!#REF!,Sheet1!#REF!</definedName>
    <definedName name="Z_9BF4972D_95E7_44BC_B900_35408F7E9BFC_.wvu.FilterData" localSheetId="0" hidden="1">Sheet1!$A$1:$I$87</definedName>
    <definedName name="Z_9D279E46_1B04_4BDB_AD78_A9D27FA07042_.wvu.FilterData" localSheetId="0" hidden="1">Sheet1!$A$1:$I$76</definedName>
    <definedName name="Z_AC6A2C85_DDFB_44DD_905B_79840B1AC634_.wvu.FilterData" localSheetId="0" hidden="1">Sheet1!$A$1:$I$87</definedName>
    <definedName name="Z_AEE76A24_738F_4309_82F9_86DC7D92538B_.wvu.FilterData" localSheetId="0" hidden="1">Sheet1!$A$1:$I$87</definedName>
    <definedName name="Z_AFC0BEED_745C_4C32_B6C2_D8153491D957_.wvu.FilterData" localSheetId="0" hidden="1">Sheet1!$A$1:$I$77</definedName>
    <definedName name="Z_B39B050F_EDA4_43F9_BA2E_69B4F503BB05_.wvu.Cols" localSheetId="0" hidden="1">Sheet1!#REF!,Sheet1!#REF!</definedName>
    <definedName name="Z_B39B050F_EDA4_43F9_BA2E_69B4F503BB05_.wvu.FilterData" localSheetId="0" hidden="1">Sheet1!$A$1:$I$87</definedName>
    <definedName name="Z_BD251DDA_850A_481F_81FA_39C6CA719426_.wvu.Cols" localSheetId="0" hidden="1">Sheet1!#REF!,Sheet1!#REF!</definedName>
    <definedName name="Z_BD251DDA_850A_481F_81FA_39C6CA719426_.wvu.FilterData" localSheetId="0" hidden="1">Sheet1!$A$1:$I$77</definedName>
    <definedName name="Z_BD9DB348_750C_43F9_876F_E904568322F6_.wvu.FilterData" localSheetId="0" hidden="1">Sheet1!$A$1:$I$102</definedName>
    <definedName name="Z_BD9DB348_750C_43F9_876F_E904568322F6_.wvu.PrintArea" localSheetId="0" hidden="1">Sheet1!$A$1:$I$102</definedName>
    <definedName name="Z_C906E046_A51B_485F_8C6B_DDA2C5B4F282_.wvu.Cols" localSheetId="0" hidden="1">Sheet1!#REF!,Sheet1!#REF!</definedName>
    <definedName name="Z_C906E046_A51B_485F_8C6B_DDA2C5B4F282_.wvu.FilterData" localSheetId="0" hidden="1">Sheet1!$A$1:$I$87</definedName>
    <definedName name="Z_CAAFF6D8_9C31_4DB1_8B20_4C1A98B56D40_.wvu.Cols" localSheetId="0" hidden="1">Sheet1!$C:$I,Sheet1!#REF!</definedName>
    <definedName name="Z_CAAFF6D8_9C31_4DB1_8B20_4C1A98B56D40_.wvu.FilterData" localSheetId="0" hidden="1">Sheet1!$A$1:$I$79</definedName>
    <definedName name="Z_D5538987_C6F9_4C7F_BA9B_5B9F3734B9FA_.wvu.FilterData" localSheetId="0" hidden="1">Sheet1!$A$1:$I$77</definedName>
    <definedName name="Z_D8BF332E_8EB0_4686_ACC6_DB40C23DC25C_.wvu.Cols" localSheetId="0" hidden="1">Sheet1!#REF!,Sheet1!#REF!</definedName>
    <definedName name="Z_D8BF332E_8EB0_4686_ACC6_DB40C23DC25C_.wvu.FilterData" localSheetId="0" hidden="1">Sheet1!$A$1:$I$87</definedName>
    <definedName name="Z_DB1BDB8E_ABBC_496E_B1E4_E2730AA586BB_.wvu.FilterData" localSheetId="0" hidden="1">Sheet1!$A$1:$I$76</definedName>
    <definedName name="Z_E5AE56E4_365C_431F_8793_C3848BCAD778_.wvu.Cols" localSheetId="0" hidden="1">Sheet1!#REF!,Sheet1!#REF!</definedName>
    <definedName name="Z_E5AE56E4_365C_431F_8793_C3848BCAD778_.wvu.FilterData" localSheetId="0" hidden="1">Sheet1!$A$1:$I$87</definedName>
    <definedName name="Z_EC29DB1B_19DF_41DF_AA94_F4DEEA80920C_.wvu.FilterData" localSheetId="0" hidden="1">Sheet1!$A$1:$I$87</definedName>
    <definedName name="Z_FF813CF9_16AE_4B04_A962_CC7D3DD23ED4_.wvu.Cols" localSheetId="0" hidden="1">Sheet1!#REF!,Sheet1!#REF!</definedName>
    <definedName name="Z_FF813CF9_16AE_4B04_A962_CC7D3DD23ED4_.wvu.FilterData" localSheetId="0" hidden="1">Sheet1!$A$1:$I$79</definedName>
  </definedNames>
  <calcPr calcId="191029"/>
  <customWorkbookViews>
    <customWorkbookView name="Diemert, Sherri - Personal View" guid="{BD9DB348-750C-43F9-876F-E904568322F6}" mergeInterval="0" personalView="1" maximized="1" xWindow="1912" yWindow="-8" windowWidth="1936" windowHeight="1056" activeSheetId="1"/>
    <customWorkbookView name="Cardwell, Tania - Personal View" guid="{C906E046-A51B-485F-8C6B-DDA2C5B4F282}" mergeInterval="0" personalView="1" xWindow="-43" yWindow="15" windowWidth="1920" windowHeight="1017" activeSheetId="1"/>
    <customWorkbookView name="Jennison, Erika - Personal View" guid="{8BF54B13-FA58-42B9-86FE-A8680F049438}" mergeInterval="0" personalView="1" maximized="1" xWindow="-8" yWindow="-8" windowWidth="1936" windowHeight="1056" activeSheetId="1"/>
    <customWorkbookView name="Dale, Holly - Personal View" guid="{6DD51CD4-5A50-4F1E-94AE-52F48AD31343}" mergeInterval="0" personalView="1" maximized="1" xWindow="1912" yWindow="-8" windowWidth="1936" windowHeight="1096" activeSheetId="1" showComments="commIndAndComment"/>
    <customWorkbookView name="Rickard, Rena - Personal View" guid="{E5AE56E4-365C-431F-8793-C3848BCAD778}" mergeInterval="0" personalView="1" maximized="1" xWindow="-8" yWindow="-8" windowWidth="1936" windowHeight="1056" activeSheetId="1"/>
    <customWorkbookView name="Graham, Sandra - Personal View" guid="{10221876-6139-4AE3-8353-55EA74C7C38B}" mergeInterval="0" personalView="1" xWindow="69" yWindow="19" windowWidth="942" windowHeight="717" activeSheetId="1"/>
    <customWorkbookView name="Ruggles, Maureen - Personal View" guid="{96D2BBAB-3A13-4E40-9825-395024C7FBC7}" mergeInterval="0" personalView="1" maximized="1" xWindow="-1929" yWindow="-100" windowWidth="1938" windowHeight="1098" activeSheetId="1"/>
    <customWorkbookView name="Wild, Georgene - Personal View" guid="{9BF4972D-95E7-44BC-B900-35408F7E9BFC}" mergeInterval="0" personalView="1" maximized="1" xWindow="-8" yWindow="-8" windowWidth="1936" windowHeight="1056" activeSheetId="1"/>
    <customWorkbookView name="Neal, Carol - Personal View" guid="{64CAD703-7624-4502-933E-17A4AA3F4B5F}" mergeInterval="0" personalView="1" maximized="1" xWindow="-8" yWindow="-8" windowWidth="1936" windowHeight="1056" activeSheetId="1"/>
    <customWorkbookView name="Dooley, Virginia - Personal View" guid="{04DDE0FF-14E3-4892-8B15-23E642AF675C}" mergeInterval="0" personalView="1" maximized="1" xWindow="1912" yWindow="-8" windowWidth="1936" windowHeight="1096" activeSheetId="1"/>
    <customWorkbookView name="Rude, Robin - Personal View" guid="{560D2F70-896F-43C7-9F07-05DC5EA8089B}" mergeInterval="0" personalView="1" maximized="1" windowWidth="1680" windowHeight="824" activeSheetId="1"/>
    <customWorkbookView name="cr3053 - Personal View" guid="{CAAFF6D8-9C31-4DB1-8B20-4C1A98B56D40}" mergeInterval="0" personalView="1" maximized="1" windowWidth="662" windowHeight="651" activeSheetId="1"/>
    <customWorkbookView name="Kristi Richards - Personal View" guid="{0AF888BA-BA40-45EA-B12D-B11AD5D5370B}" mergeInterval="0" personalView="1" maximized="1" windowWidth="1280" windowHeight="799" activeSheetId="1"/>
    <customWorkbookView name="St. Claire, Stacie - Personal View" guid="{FF813CF9-16AE-4B04-A962-CC7D3DD23ED4}" mergeInterval="0" personalView="1" maximized="1" windowWidth="1280" windowHeight="759" activeSheetId="1"/>
    <customWorkbookView name="LaValley, Yvette - Personal View" guid="{1DE71EC3-D0D4-4D19-806F-2ADCD3C8E6F4}" mergeInterval="0" personalView="1" maximized="1" windowWidth="1020" windowHeight="543" activeSheetId="1"/>
    <customWorkbookView name="cr3083 - Personal View" guid="{BD251DDA-850A-481F-81FA-39C6CA719426}" mergeInterval="0" personalView="1" maximized="1" windowWidth="944" windowHeight="521" activeSheetId="1"/>
    <customWorkbookView name="Amanda Walton - Personal View" guid="{81D7E8E2-0404-42AB-960A-91CAFEE99560}" mergeInterval="0" personalView="1" maximized="1" windowWidth="1152" windowHeight="599" activeSheetId="1"/>
    <customWorkbookView name="Marquardt, Erika - Personal View" guid="{5EE25FC9-61E4-404D-9225-91F057CFDB20}" mergeInterval="0" personalView="1" maximized="1" windowWidth="1280" windowHeight="799" activeSheetId="1"/>
    <customWorkbookView name="cr3288 - Personal View" guid="{DB1BDB8E-ABBC-496E-B1E4-E2730AA586BB}" mergeInterval="0" personalView="1" maximized="1" windowWidth="1204" windowHeight="798" activeSheetId="1"/>
    <customWorkbookView name="Russell, Kate - Personal View" guid="{9D279E46-1B04-4BDB-AD78-A9D27FA07042}" mergeInterval="0" personalView="1" maximized="1" windowWidth="1366" windowHeight="553" activeSheetId="1"/>
    <customWorkbookView name="Kimberley Mills - Personal View" guid="{5F22BBC6-1E9B-4745-BD4D-BADE2738B507}" mergeInterval="0" personalView="1" maximized="1" windowWidth="1280" windowHeight="751" activeSheetId="1"/>
    <customWorkbookView name="dorit - Personal View" guid="{31540441-EBB6-4D7B-9EC9-3236B97CFC2D}" mergeInterval="0" personalView="1" maximized="1" windowWidth="1020" windowHeight="555" activeSheetId="1"/>
    <customWorkbookView name="Department of Revenue - Personal View" guid="{4ACA957D-1397-4C45-ADA4-C9E30941559B}" mergeInterval="0" personalView="1" maximized="1" windowWidth="1280" windowHeight="778" activeSheetId="1"/>
    <customWorkbookView name="cr3399 - Personal View" guid="{AFC0BEED-745C-4C32-B6C2-D8153491D957}" mergeInterval="0" personalView="1" maximized="1" windowWidth="1024" windowHeight="582" activeSheetId="1"/>
    <customWorkbookView name="cr3297 - Personal View" guid="{43D11684-E692-4C0A-8810-0B35A5AB586D}" mergeInterval="0" personalView="1" maximized="1" windowWidth="1280" windowHeight="697" activeSheetId="1" showComments="commIndAndComment"/>
    <customWorkbookView name="Ivers, Brenda - Personal View" guid="{292A1133-8FA8-44DB-A04E-8B0A909D9F67}" mergeInterval="0" personalView="1" maximized="1" windowWidth="1920" windowHeight="855" activeSheetId="1"/>
    <customWorkbookView name="cra044 - Personal View" guid="{0C5CDCBC-CBE9-46A2-BD40-0F0DB88CE7E0}" mergeInterval="0" personalView="1" maximized="1" windowWidth="1276" windowHeight="799" activeSheetId="1"/>
    <customWorkbookView name="cr3243 - Personal View" guid="{EC29DB1B-19DF-41DF-AA94-F4DEEA80920C}" mergeInterval="0" personalView="1" maximized="1" xWindow="1272" yWindow="-8" windowWidth="1936" windowHeight="1096" activeSheetId="1"/>
    <customWorkbookView name="Borden, Mary - Personal View" guid="{82AE278A-43F2-45B8-9397-960F578F31B5}" mergeInterval="0" personalView="1" maximized="1" xWindow="1912" yWindow="-8" windowWidth="1936" windowHeight="1096" activeSheetId="1"/>
    <customWorkbookView name="Pribnow, Deann - Personal View" guid="{D8BF332E-8EB0-4686-ACC6-DB40C23DC25C}" mergeInterval="0" personalView="1" maximized="1" xWindow="1912" yWindow="-8" windowWidth="1936" windowHeight="1096" activeSheetId="1"/>
    <customWorkbookView name="Keener, Sallie - Personal View" guid="{B39B050F-EDA4-43F9-BA2E-69B4F503BB05}" mergeInterval="0" personalView="1" xWindow="150" yWindow="23" windowWidth="1046" windowHeight="747" activeSheetId="1"/>
    <customWorkbookView name="Hubbert, Dulcy - Personal View" guid="{074D6D4D-1FF8-4540-B8BF-8E3FC4F07E6E}" mergeInterval="0" personalView="1" maximized="1" xWindow="-9" yWindow="-9" windowWidth="1938" windowHeight="1050" activeSheetId="1"/>
    <customWorkbookView name="Green, Myrna - Personal View" guid="{8B0DA287-EB36-4DE5-A9A2-A6967ACCE0EC}" mergeInterval="0" personalView="1" maximized="1" xWindow="1912" yWindow="-8" windowWidth="1936" windowHeight="1096" activeSheetId="1"/>
    <customWorkbookView name="Vining, Joan - Personal View" guid="{95C1C69A-4597-460E-9F1A-75D4DA8767CD}" mergeInterval="0" personalView="1" maximized="1" xWindow="1669" yWindow="-1631" windowWidth="2902" windowHeight="1558" activeSheetId="1"/>
    <customWorkbookView name="Drews, Bonnie - Personal View" guid="{82F36E06-8317-4DA0-8E62-C764A4ADBF98}" mergeInterval="0" personalView="1" maximized="1" xWindow="-8" yWindow="-8" windowWidth="1874" windowHeight="1096" activeSheetId="1"/>
    <customWorkbookView name="Jones, Diane - Personal View" guid="{4F42C545-0C02-4C55-B550-99E49353CC7E}" mergeInterval="0" personalView="1" xWindow="66" yWindow="98" windowWidth="1440" windowHeight="759" activeSheetId="1"/>
    <customWorkbookView name="Bowling, Tammy - Personal View" guid="{1DD831E3-6744-4433-803F-5A9554F67AB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2" i="1"/>
  <c r="I86" i="1" l="1"/>
  <c r="I85" i="1"/>
  <c r="I89" i="1"/>
  <c r="I88" i="1"/>
  <c r="I87" i="1"/>
  <c r="I61" i="1"/>
  <c r="I47" i="1"/>
  <c r="I49" i="1"/>
  <c r="I48" i="1"/>
  <c r="I46" i="1"/>
  <c r="I45" i="1"/>
  <c r="I44" i="1"/>
  <c r="I42" i="1"/>
  <c r="I34" i="1"/>
  <c r="I21" i="1"/>
  <c r="I17" i="1"/>
</calcChain>
</file>

<file path=xl/sharedStrings.xml><?xml version="1.0" encoding="utf-8"?>
<sst xmlns="http://schemas.openxmlformats.org/spreadsheetml/2006/main" count="725" uniqueCount="412">
  <si>
    <t>County #</t>
  </si>
  <si>
    <t>County Name</t>
  </si>
  <si>
    <r>
      <t xml:space="preserve">Orion Levy District Code
</t>
    </r>
    <r>
      <rPr>
        <sz val="10"/>
        <rFont val="Arial"/>
        <family val="2"/>
      </rPr>
      <t>include the county #</t>
    </r>
  </si>
  <si>
    <t>TIF District Name</t>
  </si>
  <si>
    <t>Base Year</t>
  </si>
  <si>
    <t>Silver Bow</t>
  </si>
  <si>
    <t>01-0845</t>
  </si>
  <si>
    <t>Industrial</t>
  </si>
  <si>
    <t>01-0846</t>
  </si>
  <si>
    <t>Cascade</t>
  </si>
  <si>
    <t xml:space="preserve">Great Falls International Airport </t>
  </si>
  <si>
    <t>Yellowstone</t>
  </si>
  <si>
    <t>03-0965T3</t>
  </si>
  <si>
    <t>03-09653A</t>
  </si>
  <si>
    <t>03-0965T4</t>
  </si>
  <si>
    <t>2006</t>
  </si>
  <si>
    <t>2008</t>
  </si>
  <si>
    <t>03-0970TI</t>
  </si>
  <si>
    <t>2007</t>
  </si>
  <si>
    <t>Missoula</t>
  </si>
  <si>
    <t>04-0583C</t>
  </si>
  <si>
    <t>04-0586C</t>
  </si>
  <si>
    <t>04-0583D</t>
  </si>
  <si>
    <t>04-0583F</t>
  </si>
  <si>
    <t>04-0583R</t>
  </si>
  <si>
    <t>04-1592E</t>
  </si>
  <si>
    <t>Gallatin</t>
  </si>
  <si>
    <t>06-0350T1</t>
  </si>
  <si>
    <t>Bozeman Downtown</t>
  </si>
  <si>
    <t>06-0350T2</t>
  </si>
  <si>
    <t>06-0350T3</t>
  </si>
  <si>
    <t>06-0350T4</t>
  </si>
  <si>
    <t>Flathead</t>
  </si>
  <si>
    <t>Old School Technology G</t>
  </si>
  <si>
    <t>2005</t>
  </si>
  <si>
    <t>Old School Industrial H</t>
  </si>
  <si>
    <t>2026</t>
  </si>
  <si>
    <t>Whitefish A</t>
  </si>
  <si>
    <t>1987</t>
  </si>
  <si>
    <t>2020</t>
  </si>
  <si>
    <t>Kalispell B</t>
  </si>
  <si>
    <t>1995</t>
  </si>
  <si>
    <t>2037</t>
  </si>
  <si>
    <t>Ravalli</t>
  </si>
  <si>
    <t>13-7732</t>
  </si>
  <si>
    <t>Lake</t>
  </si>
  <si>
    <t>Chouteau</t>
  </si>
  <si>
    <t>Toole</t>
  </si>
  <si>
    <t>Shelby Industrial Park</t>
  </si>
  <si>
    <t>Big Horn</t>
  </si>
  <si>
    <t>22-8023</t>
  </si>
  <si>
    <t>2004</t>
  </si>
  <si>
    <t>Deer Lodge</t>
  </si>
  <si>
    <t>30-X236</t>
  </si>
  <si>
    <t>30-R236</t>
  </si>
  <si>
    <t>30-Q236</t>
  </si>
  <si>
    <t>30-Z236</t>
  </si>
  <si>
    <t>30-Y236</t>
  </si>
  <si>
    <t>Park</t>
  </si>
  <si>
    <t>49-0612TI</t>
  </si>
  <si>
    <t>West End Industrial</t>
  </si>
  <si>
    <t>Jefferson</t>
  </si>
  <si>
    <t>Lincoln</t>
  </si>
  <si>
    <t xml:space="preserve">Orion Levy District Description
</t>
  </si>
  <si>
    <t>1CTID6</t>
  </si>
  <si>
    <t>1XXTID1</t>
  </si>
  <si>
    <t>1-TID1</t>
  </si>
  <si>
    <t>02-4898</t>
  </si>
  <si>
    <t>02-KA98</t>
  </si>
  <si>
    <t>02-AA98</t>
  </si>
  <si>
    <t>02-4598</t>
  </si>
  <si>
    <t>1CTID3</t>
  </si>
  <si>
    <t>1TID</t>
  </si>
  <si>
    <t>19-4133</t>
  </si>
  <si>
    <t>56-9527</t>
  </si>
  <si>
    <t>13IT</t>
  </si>
  <si>
    <t>56-9521</t>
  </si>
  <si>
    <t>56-8521</t>
  </si>
  <si>
    <t>56-7521</t>
  </si>
  <si>
    <t>4TF</t>
  </si>
  <si>
    <t>06-0350T5</t>
  </si>
  <si>
    <t>19-5133</t>
  </si>
  <si>
    <t>7C T5</t>
  </si>
  <si>
    <t>2-9</t>
  </si>
  <si>
    <t>1CTID7</t>
  </si>
  <si>
    <t>02-4998</t>
  </si>
  <si>
    <t>30-13236T4</t>
  </si>
  <si>
    <t>102T</t>
  </si>
  <si>
    <t>1236T4-101</t>
  </si>
  <si>
    <t>04-3590M</t>
  </si>
  <si>
    <t>14-5M</t>
  </si>
  <si>
    <t>2TID</t>
  </si>
  <si>
    <t>15-T477</t>
  </si>
  <si>
    <t>02-5598</t>
  </si>
  <si>
    <t>02-5698</t>
  </si>
  <si>
    <t>1CTID8</t>
  </si>
  <si>
    <t>1CTID9</t>
  </si>
  <si>
    <t>3T</t>
  </si>
  <si>
    <t>1UE</t>
  </si>
  <si>
    <t>2U</t>
  </si>
  <si>
    <t>2T3A</t>
  </si>
  <si>
    <t>2T4</t>
  </si>
  <si>
    <t>7TI</t>
  </si>
  <si>
    <t>1-1C</t>
  </si>
  <si>
    <t>4-1C</t>
  </si>
  <si>
    <t>1-1D</t>
  </si>
  <si>
    <t>1-1F</t>
  </si>
  <si>
    <t>1-1R</t>
  </si>
  <si>
    <t>20-3E</t>
  </si>
  <si>
    <t>7C T1</t>
  </si>
  <si>
    <t>7C T2</t>
  </si>
  <si>
    <t>7C T3</t>
  </si>
  <si>
    <t>7C T4</t>
  </si>
  <si>
    <t>7HT</t>
  </si>
  <si>
    <t>4IN/TIFD</t>
  </si>
  <si>
    <t>4IN/TIF2</t>
  </si>
  <si>
    <t>02-4798</t>
  </si>
  <si>
    <t>1CTID5</t>
  </si>
  <si>
    <t>03-0981T5</t>
  </si>
  <si>
    <t>23T5</t>
  </si>
  <si>
    <t>1998</t>
  </si>
  <si>
    <t>21-5910</t>
  </si>
  <si>
    <t>14TED</t>
  </si>
  <si>
    <t>2013</t>
  </si>
  <si>
    <t>Hill</t>
  </si>
  <si>
    <t>13-3732</t>
  </si>
  <si>
    <t>2-4</t>
  </si>
  <si>
    <t>01-0848</t>
  </si>
  <si>
    <t>1UP</t>
  </si>
  <si>
    <t>2014</t>
  </si>
  <si>
    <t>04-0583H</t>
  </si>
  <si>
    <t>1-1H</t>
  </si>
  <si>
    <t>2030</t>
  </si>
  <si>
    <t>08-T258</t>
  </si>
  <si>
    <t>1CT</t>
  </si>
  <si>
    <t>30-0236T4</t>
  </si>
  <si>
    <t>9C</t>
  </si>
  <si>
    <t>2025</t>
  </si>
  <si>
    <t>2015</t>
  </si>
  <si>
    <t>Custer</t>
  </si>
  <si>
    <t>14-2172</t>
  </si>
  <si>
    <t>1CTIF</t>
  </si>
  <si>
    <t>13-6734</t>
  </si>
  <si>
    <t>3-6</t>
  </si>
  <si>
    <t>04-3590L</t>
  </si>
  <si>
    <t>14-5L</t>
  </si>
  <si>
    <t>04-0586N</t>
  </si>
  <si>
    <t xml:space="preserve"> 4-1N</t>
  </si>
  <si>
    <t>07-032701</t>
  </si>
  <si>
    <t>07-032717</t>
  </si>
  <si>
    <t>expired</t>
  </si>
  <si>
    <t>12-6427</t>
  </si>
  <si>
    <t>29-H inactivated</t>
  </si>
  <si>
    <t>29-G inactivated</t>
  </si>
  <si>
    <t>2016</t>
  </si>
  <si>
    <t>Lewis &amp; Clark</t>
  </si>
  <si>
    <t>75-JT</t>
  </si>
  <si>
    <t>07-031054</t>
  </si>
  <si>
    <t>08-D258</t>
  </si>
  <si>
    <t>1CD</t>
  </si>
  <si>
    <t>TEDD</t>
  </si>
  <si>
    <t>2017</t>
  </si>
  <si>
    <t>01-0849</t>
  </si>
  <si>
    <t>1TD</t>
  </si>
  <si>
    <t>Type of District</t>
  </si>
  <si>
    <t>2032</t>
  </si>
  <si>
    <t>06-0368T1</t>
  </si>
  <si>
    <t>44C T1</t>
  </si>
  <si>
    <t>Fallon</t>
  </si>
  <si>
    <t>39-T243</t>
  </si>
  <si>
    <t>12CT</t>
  </si>
  <si>
    <t>23PT</t>
  </si>
  <si>
    <t>URD</t>
  </si>
  <si>
    <t>South Butte</t>
  </si>
  <si>
    <t>Butte Uptown</t>
  </si>
  <si>
    <t>East Butte</t>
  </si>
  <si>
    <t>Ramsay #2</t>
  </si>
  <si>
    <t>Great Falls</t>
  </si>
  <si>
    <t>East Industrial Park</t>
  </si>
  <si>
    <t>Manchester Exit</t>
  </si>
  <si>
    <t>Montana Milling</t>
  </si>
  <si>
    <t>West Bank</t>
  </si>
  <si>
    <t>Central Montana Ag and Tech Park AKA International Malting Plant</t>
  </si>
  <si>
    <t>1CTID4</t>
  </si>
  <si>
    <t>02-4698</t>
  </si>
  <si>
    <t>East Billings</t>
  </si>
  <si>
    <t>Laurel</t>
  </si>
  <si>
    <t>Lockwood</t>
  </si>
  <si>
    <t>26-TF</t>
  </si>
  <si>
    <t>03-0967TF</t>
  </si>
  <si>
    <t>North 27 Street Expanded 2008</t>
  </si>
  <si>
    <t>North 27 Street Extended 2006</t>
  </si>
  <si>
    <t>South Billings Boulevard</t>
  </si>
  <si>
    <t>2T5</t>
  </si>
  <si>
    <t>03-0965T5</t>
  </si>
  <si>
    <t>Bonner Mill</t>
  </si>
  <si>
    <t>Bonner West Log Yard</t>
  </si>
  <si>
    <t>14-3L</t>
  </si>
  <si>
    <t>04-1590L</t>
  </si>
  <si>
    <t>2029</t>
  </si>
  <si>
    <t>Front Street</t>
  </si>
  <si>
    <t>Hellgate</t>
  </si>
  <si>
    <t xml:space="preserve">North Reserve Scott Street </t>
  </si>
  <si>
    <t>1-1N</t>
  </si>
  <si>
    <t>04-0583N</t>
  </si>
  <si>
    <t>Riverfront</t>
  </si>
  <si>
    <t>Technology</t>
  </si>
  <si>
    <t xml:space="preserve">URD II </t>
  </si>
  <si>
    <t>1991</t>
  </si>
  <si>
    <t>URD III</t>
  </si>
  <si>
    <t>Railroad</t>
  </si>
  <si>
    <t>011T</t>
  </si>
  <si>
    <t>05-04870T</t>
  </si>
  <si>
    <t>Belgrade</t>
  </si>
  <si>
    <t>Bozeman Midtown fka North 7th Corridor</t>
  </si>
  <si>
    <t>North Park</t>
  </si>
  <si>
    <t>Northeastern</t>
  </si>
  <si>
    <t>South Bozeman</t>
  </si>
  <si>
    <t>Columbia Falls</t>
  </si>
  <si>
    <t>76-AT</t>
  </si>
  <si>
    <t>07-031210</t>
  </si>
  <si>
    <t>07-031211</t>
  </si>
  <si>
    <t>07-131230</t>
  </si>
  <si>
    <t>Columbia Falls Industrial Park</t>
  </si>
  <si>
    <t>76-BT</t>
  </si>
  <si>
    <t xml:space="preserve"> 07-031213</t>
  </si>
  <si>
    <t>76-BST</t>
  </si>
  <si>
    <t xml:space="preserve">07-031212 </t>
  </si>
  <si>
    <t>Glacier Rail Park</t>
  </si>
  <si>
    <t>75-BS</t>
  </si>
  <si>
    <t>07-031004</t>
  </si>
  <si>
    <t>75-B</t>
  </si>
  <si>
    <t xml:space="preserve">07-031052 </t>
  </si>
  <si>
    <t>Kalispell C</t>
  </si>
  <si>
    <t>75-CS</t>
  </si>
  <si>
    <t xml:space="preserve">07-031005 </t>
  </si>
  <si>
    <t>2011</t>
  </si>
  <si>
    <t>75-CD</t>
  </si>
  <si>
    <t>07-031010</t>
  </si>
  <si>
    <t>75-C</t>
  </si>
  <si>
    <t>07-031053</t>
  </si>
  <si>
    <t>29-KIUVH
fka 29-H</t>
  </si>
  <si>
    <t>07-032714
fka 07-032701</t>
  </si>
  <si>
    <t>29-KIUVG
fka 29-G</t>
  </si>
  <si>
    <t>07-032718
fka 07-032717</t>
  </si>
  <si>
    <t>74-AL</t>
  </si>
  <si>
    <t xml:space="preserve"> 07-033456</t>
  </si>
  <si>
    <t>74-A</t>
  </si>
  <si>
    <t>07-033455</t>
  </si>
  <si>
    <t>Hill County</t>
  </si>
  <si>
    <t>161PT</t>
  </si>
  <si>
    <t>Hamilton Airport</t>
  </si>
  <si>
    <t>North Stevensville</t>
  </si>
  <si>
    <t>Stevensville Airport</t>
  </si>
  <si>
    <t>Miles City Downtown</t>
  </si>
  <si>
    <t>Fort Benton Industrial Park</t>
  </si>
  <si>
    <t>Fort Benton</t>
  </si>
  <si>
    <t>Anaconda Downtown</t>
  </si>
  <si>
    <t>Mill Creek</t>
  </si>
  <si>
    <t>Baker</t>
  </si>
  <si>
    <t>49-0612T2</t>
  </si>
  <si>
    <t>North Jefferson County</t>
  </si>
  <si>
    <t>27FT</t>
  </si>
  <si>
    <t xml:space="preserve"> 51-0460T</t>
  </si>
  <si>
    <t>2009</t>
  </si>
  <si>
    <t>127T</t>
  </si>
  <si>
    <t>51-1452T</t>
  </si>
  <si>
    <t>Sunlight</t>
  </si>
  <si>
    <t>16RT</t>
  </si>
  <si>
    <t>51-0458T</t>
  </si>
  <si>
    <t>4FT</t>
  </si>
  <si>
    <t>51-1453T</t>
  </si>
  <si>
    <t>4RT</t>
  </si>
  <si>
    <t>51-2453T</t>
  </si>
  <si>
    <t>Whitehall</t>
  </si>
  <si>
    <t>4CT</t>
  </si>
  <si>
    <t>51-5453</t>
  </si>
  <si>
    <t>4CST</t>
  </si>
  <si>
    <t>51-6453</t>
  </si>
  <si>
    <t>Kootenai Business Park</t>
  </si>
  <si>
    <t>Riverside</t>
  </si>
  <si>
    <t>2028</t>
  </si>
  <si>
    <t>Fergus</t>
  </si>
  <si>
    <t>2035</t>
  </si>
  <si>
    <t>Polson Redevelopment Agency</t>
  </si>
  <si>
    <t>2039</t>
  </si>
  <si>
    <t>unknown</t>
  </si>
  <si>
    <r>
      <t xml:space="preserve">Termination </t>
    </r>
    <r>
      <rPr>
        <b/>
        <u/>
        <sz val="12"/>
        <rFont val="Arial"/>
        <family val="2"/>
      </rPr>
      <t>Date</t>
    </r>
    <r>
      <rPr>
        <b/>
        <sz val="12"/>
        <rFont val="Arial"/>
        <family val="2"/>
      </rPr>
      <t xml:space="preserve">
final year of Certification</t>
    </r>
  </si>
  <si>
    <t>Hardin Industrial Infrastructure</t>
  </si>
  <si>
    <t>Helena</t>
  </si>
  <si>
    <t>T101</t>
  </si>
  <si>
    <t>05-048701T</t>
  </si>
  <si>
    <t>T102</t>
  </si>
  <si>
    <t>05-048702T</t>
  </si>
  <si>
    <t>Columbia Rising</t>
  </si>
  <si>
    <t>76-RT</t>
  </si>
  <si>
    <t>07-031205</t>
  </si>
  <si>
    <t>North Hamilton</t>
  </si>
  <si>
    <t>3-7</t>
  </si>
  <si>
    <t>13-7734</t>
  </si>
  <si>
    <t>1-6N</t>
  </si>
  <si>
    <t>13-5730N</t>
  </si>
  <si>
    <t>Musselshell</t>
  </si>
  <si>
    <t xml:space="preserve">Downtown Roundup </t>
  </si>
  <si>
    <t>Year Established</t>
  </si>
  <si>
    <t>2033</t>
  </si>
  <si>
    <t>55TIN</t>
  </si>
  <si>
    <t>23-0605T</t>
  </si>
  <si>
    <t>Livingston Downtown</t>
  </si>
  <si>
    <t>Karen Byrnes</t>
  </si>
  <si>
    <t>TIF Contact Person</t>
  </si>
  <si>
    <t>406-497-6467</t>
  </si>
  <si>
    <t>kbyrnes@bsb.mt.gov</t>
  </si>
  <si>
    <t>Contact Phone #</t>
  </si>
  <si>
    <t>Contact Email Address</t>
  </si>
  <si>
    <r>
      <t>Melissa Kinzler
Craig Raymond</t>
    </r>
    <r>
      <rPr>
        <sz val="10"/>
        <color theme="1"/>
        <rFont val="Arial"/>
        <family val="2"/>
      </rPr>
      <t xml:space="preserve"> </t>
    </r>
  </si>
  <si>
    <t>406-455-8476
406-455-8530</t>
  </si>
  <si>
    <t>mkinzler@greatfallsmt.net
craymond@greatfallsmt.net</t>
  </si>
  <si>
    <t xml:space="preserve">Melissa Kinzler
Craig Raymond </t>
  </si>
  <si>
    <t>Joe Briggs</t>
  </si>
  <si>
    <t>406-454-6815</t>
  </si>
  <si>
    <t>jbriggs@cascadecountymt.gov</t>
  </si>
  <si>
    <t>Tim Goodridge</t>
  </si>
  <si>
    <t>billingsbird@gmail.com</t>
  </si>
  <si>
    <t>Matt Lurker
Judy Goldsby</t>
  </si>
  <si>
    <t>406-628-8456 ext 4</t>
  </si>
  <si>
    <t>mlurker@laurel.mt.gov
msinmontana@yahoo.com</t>
  </si>
  <si>
    <t>Dianne Lehm
Thom MacLean</t>
  </si>
  <si>
    <t>406-869-8409</t>
  </si>
  <si>
    <t>lehm@bigskyeda.org
thom@bigskyeda.org</t>
  </si>
  <si>
    <t xml:space="preserve">406-272-4321 </t>
  </si>
  <si>
    <t>Katy Easton
Maisie Sulzer</t>
  </si>
  <si>
    <t>406-294-5060</t>
  </si>
  <si>
    <t>keaston@downtownbillings.com
msulser@downtownbillings.com</t>
  </si>
  <si>
    <t>Steve Zeier</t>
  </si>
  <si>
    <t>406-670-6969</t>
  </si>
  <si>
    <t>steve@zeierconsulting.com</t>
  </si>
  <si>
    <t>406-552-6160</t>
  </si>
  <si>
    <t>buchanane@ci.missoula.mt.us or DunnJ@ci.missoula.mt.us</t>
  </si>
  <si>
    <t>Ellen Buchanan Jilayne Dunn</t>
  </si>
  <si>
    <t>Sharon Haugen</t>
  </si>
  <si>
    <t>406-447-8445</t>
  </si>
  <si>
    <t>Shaugen@helenamt.gov</t>
  </si>
  <si>
    <t>406-447-8446</t>
  </si>
  <si>
    <t>406-447-8447</t>
  </si>
  <si>
    <t>Ted Barkley</t>
  </si>
  <si>
    <t>406-388-3760</t>
  </si>
  <si>
    <t>tbarkley@cityofbelgrade.net</t>
  </si>
  <si>
    <t>David Fine</t>
  </si>
  <si>
    <t>406-582-2973</t>
  </si>
  <si>
    <t>dfine@fbozeman.net</t>
  </si>
  <si>
    <t>Susan M. Nicosia</t>
  </si>
  <si>
    <t>406-892-4384</t>
  </si>
  <si>
    <t>nicosias@cityofcolumbiafalls.com</t>
  </si>
  <si>
    <t>Katherine King</t>
  </si>
  <si>
    <t>406-758-7713</t>
  </si>
  <si>
    <t>kking@kalispell.com</t>
  </si>
  <si>
    <t>Dana Smith</t>
  </si>
  <si>
    <t>406-863-2405</t>
  </si>
  <si>
    <t>dsmith@cityofwhitefish.org</t>
  </si>
  <si>
    <t>Nikki Brummond</t>
  </si>
  <si>
    <t>406-535-1760</t>
  </si>
  <si>
    <t>nbrummond@ci.lewistown.mt.gov</t>
  </si>
  <si>
    <t xml:space="preserve">Scott Solberg </t>
  </si>
  <si>
    <t>406-538-5458</t>
  </si>
  <si>
    <t>Hill County Commissioners</t>
  </si>
  <si>
    <t>406-265-5481</t>
  </si>
  <si>
    <t>hillcounty@hillcounty.us</t>
  </si>
  <si>
    <t xml:space="preserve">Julie Foster </t>
  </si>
  <si>
    <t>406-375-9416</t>
  </si>
  <si>
    <t>julie@rceda.org</t>
  </si>
  <si>
    <t>Louise de Montigny</t>
  </si>
  <si>
    <t>406-874-8616</t>
  </si>
  <si>
    <t>hpo-ura@milescity-mt.org</t>
  </si>
  <si>
    <t>Cindy Dooley</t>
  </si>
  <si>
    <t>406-883-8204</t>
  </si>
  <si>
    <t>finance@cityofpolson.com</t>
  </si>
  <si>
    <t>Bob Milford</t>
  </si>
  <si>
    <t>406-788-0876</t>
  </si>
  <si>
    <t>robertmillford@yahoo.com</t>
  </si>
  <si>
    <t>Jade Goroski</t>
  </si>
  <si>
    <t>406-434-5222</t>
  </si>
  <si>
    <t>jade@shelbymt.com</t>
  </si>
  <si>
    <t>Michelle Dyckman</t>
  </si>
  <si>
    <t>406-665-9293</t>
  </si>
  <si>
    <t>cityfinance@hardinmt.com</t>
  </si>
  <si>
    <t>Bill Everett</t>
  </si>
  <si>
    <t>406-563-4000</t>
  </si>
  <si>
    <t>beverett@adlc.us</t>
  </si>
  <si>
    <t>Paige Fetterhoff
Michael Kardoes</t>
  </si>
  <si>
    <t>406-823-6003
406-823-6000</t>
  </si>
  <si>
    <t xml:space="preserve">pfetterhoff@livingstonmontana.org
</t>
  </si>
  <si>
    <t>Paige Fetterhoff</t>
  </si>
  <si>
    <t>406-823-6003</t>
  </si>
  <si>
    <t>pfetterhoff@livingstonmontana.org</t>
  </si>
  <si>
    <t>Tom Harrington</t>
  </si>
  <si>
    <t>406-287-3282</t>
  </si>
  <si>
    <t>harrington@montana.edu</t>
  </si>
  <si>
    <t>Bridget Morse</t>
  </si>
  <si>
    <t>406-490-0645</t>
  </si>
  <si>
    <t>A10841Z@gmail.com</t>
  </si>
  <si>
    <t>Tina Oliphant</t>
  </si>
  <si>
    <t>406-293-8406</t>
  </si>
  <si>
    <t>tina@krdc.net</t>
  </si>
  <si>
    <t>Lisa Flynn</t>
  </si>
  <si>
    <t>406-297-2123</t>
  </si>
  <si>
    <t>townofeureka@interbel.net</t>
  </si>
  <si>
    <t>2018 Total Taxable</t>
  </si>
  <si>
    <t>2018 Base Value</t>
  </si>
  <si>
    <t>2018 Increment Value</t>
  </si>
  <si>
    <t>Lewistown TEDD</t>
  </si>
  <si>
    <t>Lewistown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</si>
</sst>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trike/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6"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3" borderId="0" xfId="0" applyFill="1" applyAlignment="1">
      <alignment wrapText="1"/>
    </xf>
    <xf numFmtId="49" fontId="0" fillId="0" borderId="0" xfId="0" applyNumberFormat="1" applyBorder="1"/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 applyProtection="1">
      <alignment horizontal="center"/>
    </xf>
    <xf numFmtId="0" fontId="0" fillId="0" borderId="0" xfId="0" quotePrefix="1" applyFont="1" applyBorder="1" applyAlignment="1">
      <alignment horizontal="left"/>
    </xf>
    <xf numFmtId="0" fontId="0" fillId="0" borderId="0" xfId="0" quotePrefix="1" applyFont="1" applyBorder="1"/>
    <xf numFmtId="165" fontId="0" fillId="0" borderId="0" xfId="2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165" fontId="8" fillId="0" borderId="0" xfId="2" applyNumberFormat="1" applyFont="1" applyFill="1" applyBorder="1" applyAlignment="1" applyProtection="1">
      <alignment horizontal="left" vertical="center"/>
    </xf>
    <xf numFmtId="165" fontId="0" fillId="0" borderId="0" xfId="2" applyNumberFormat="1" applyFont="1" applyBorder="1" applyAlignment="1" applyProtection="1">
      <alignment horizontal="left"/>
    </xf>
    <xf numFmtId="165" fontId="0" fillId="0" borderId="0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"/>
    </xf>
    <xf numFmtId="165" fontId="0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165" fontId="8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0" fillId="0" borderId="0" xfId="0"/>
    <xf numFmtId="0" fontId="0" fillId="0" borderId="0" xfId="0" applyBorder="1"/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14" fontId="6" fillId="3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0" fillId="3" borderId="1" xfId="0" quotePrefix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quotePrefix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5" fillId="3" borderId="0" xfId="0" applyFont="1" applyFill="1"/>
    <xf numFmtId="164" fontId="6" fillId="3" borderId="1" xfId="1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left" wrapText="1"/>
    </xf>
    <xf numFmtId="0" fontId="6" fillId="3" borderId="1" xfId="1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wrapText="1"/>
    </xf>
    <xf numFmtId="0" fontId="6" fillId="3" borderId="1" xfId="1" quotePrefix="1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0" fillId="3" borderId="1" xfId="0" applyFill="1" applyBorder="1"/>
    <xf numFmtId="14" fontId="0" fillId="0" borderId="1" xfId="0" applyNumberFormat="1" applyFont="1" applyFill="1" applyBorder="1"/>
    <xf numFmtId="14" fontId="0" fillId="3" borderId="1" xfId="0" applyNumberFormat="1" applyFont="1" applyFill="1" applyBorder="1"/>
    <xf numFmtId="14" fontId="0" fillId="3" borderId="1" xfId="0" applyNumberFormat="1" applyFill="1" applyBorder="1"/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/>
    <xf numFmtId="14" fontId="0" fillId="0" borderId="1" xfId="0" applyNumberFormat="1" applyBorder="1"/>
    <xf numFmtId="14" fontId="15" fillId="3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0" fillId="3" borderId="1" xfId="0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14" fontId="17" fillId="0" borderId="1" xfId="3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left"/>
    </xf>
    <xf numFmtId="3" fontId="0" fillId="0" borderId="0" xfId="0" applyNumberFormat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Border="1"/>
    <xf numFmtId="3" fontId="6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3" borderId="1" xfId="0" applyNumberFormat="1" applyFill="1" applyBorder="1"/>
    <xf numFmtId="3" fontId="0" fillId="0" borderId="1" xfId="0" applyNumberFormat="1" applyFont="1" applyFill="1" applyBorder="1"/>
    <xf numFmtId="3" fontId="15" fillId="3" borderId="1" xfId="0" applyNumberFormat="1" applyFont="1" applyFill="1" applyBorder="1"/>
    <xf numFmtId="0" fontId="16" fillId="2" borderId="1" xfId="0" applyFont="1" applyFill="1" applyBorder="1" applyAlignment="1">
      <alignment vertical="center" wrapText="1"/>
    </xf>
    <xf numFmtId="3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/>
    <xf numFmtId="3" fontId="2" fillId="2" borderId="1" xfId="0" applyNumberFormat="1" applyFont="1" applyFill="1" applyBorder="1"/>
    <xf numFmtId="14" fontId="0" fillId="2" borderId="1" xfId="0" applyNumberFormat="1" applyFill="1" applyBorder="1"/>
    <xf numFmtId="14" fontId="15" fillId="2" borderId="1" xfId="0" applyNumberFormat="1" applyFont="1" applyFill="1" applyBorder="1"/>
    <xf numFmtId="3" fontId="15" fillId="2" borderId="1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left" wrapText="1"/>
    </xf>
    <xf numFmtId="14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2" fillId="2" borderId="1" xfId="0" applyFont="1" applyFill="1" applyBorder="1"/>
    <xf numFmtId="0" fontId="17" fillId="0" borderId="1" xfId="3" applyBorder="1" applyAlignment="1">
      <alignment vertical="center"/>
    </xf>
    <xf numFmtId="164" fontId="6" fillId="0" borderId="1" xfId="1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wrapText="1"/>
    </xf>
    <xf numFmtId="14" fontId="17" fillId="0" borderId="1" xfId="3" applyNumberForma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14" fontId="17" fillId="2" borderId="1" xfId="3" applyNumberFormat="1" applyFill="1" applyBorder="1" applyAlignment="1">
      <alignment wrapText="1"/>
    </xf>
    <xf numFmtId="0" fontId="17" fillId="3" borderId="1" xfId="3" applyFill="1" applyBorder="1"/>
    <xf numFmtId="0" fontId="17" fillId="3" borderId="1" xfId="3" applyFill="1" applyBorder="1" applyAlignment="1">
      <alignment wrapText="1"/>
    </xf>
    <xf numFmtId="0" fontId="17" fillId="2" borderId="1" xfId="3" applyFill="1" applyBorder="1"/>
    <xf numFmtId="0" fontId="17" fillId="0" borderId="1" xfId="3" applyBorder="1" applyAlignment="1">
      <alignment wrapText="1"/>
    </xf>
    <xf numFmtId="0" fontId="17" fillId="2" borderId="1" xfId="3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14" fontId="17" fillId="3" borderId="1" xfId="3" applyNumberFormat="1" applyFill="1" applyBorder="1"/>
    <xf numFmtId="14" fontId="17" fillId="2" borderId="1" xfId="3" applyNumberFormat="1" applyFill="1" applyBorder="1"/>
    <xf numFmtId="49" fontId="6" fillId="2" borderId="1" xfId="0" applyNumberFormat="1" applyFont="1" applyFill="1" applyBorder="1" applyAlignment="1">
      <alignment horizontal="left" wrapText="1"/>
    </xf>
    <xf numFmtId="14" fontId="17" fillId="0" borderId="1" xfId="3" applyNumberFormat="1" applyBorder="1"/>
    <xf numFmtId="0" fontId="0" fillId="0" borderId="1" xfId="0" applyFill="1" applyBorder="1"/>
    <xf numFmtId="14" fontId="17" fillId="3" borderId="1" xfId="3" applyNumberFormat="1" applyFill="1" applyBorder="1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hyperlink" Target="mailto:jbriggs@cascadecountymt.gov" TargetMode="External"/><Relationship Id="rId47" Type="http://schemas.openxmlformats.org/officeDocument/2006/relationships/hyperlink" Target="mailto:steve@zeierconsulting.com" TargetMode="External"/><Relationship Id="rId50" Type="http://schemas.openxmlformats.org/officeDocument/2006/relationships/hyperlink" Target="mailto:keaston@downtownbillings.com" TargetMode="External"/><Relationship Id="rId55" Type="http://schemas.openxmlformats.org/officeDocument/2006/relationships/hyperlink" Target="mailto:Shaugen@helenamt.gov" TargetMode="External"/><Relationship Id="rId63" Type="http://schemas.openxmlformats.org/officeDocument/2006/relationships/hyperlink" Target="mailto:kking@kalispell.com" TargetMode="External"/><Relationship Id="rId68" Type="http://schemas.openxmlformats.org/officeDocument/2006/relationships/hyperlink" Target="mailto:kking@kalispell.com" TargetMode="External"/><Relationship Id="rId76" Type="http://schemas.openxmlformats.org/officeDocument/2006/relationships/hyperlink" Target="mailto:julie@rceda.org" TargetMode="External"/><Relationship Id="rId84" Type="http://schemas.openxmlformats.org/officeDocument/2006/relationships/hyperlink" Target="mailto:beverett@adlc.us" TargetMode="External"/><Relationship Id="rId89" Type="http://schemas.openxmlformats.org/officeDocument/2006/relationships/hyperlink" Target="mailto:harrington@montana.edu" TargetMode="External"/><Relationship Id="rId97" Type="http://schemas.openxmlformats.org/officeDocument/2006/relationships/hyperlink" Target="mailto:tina@krdc.net" TargetMode="External"/><Relationship Id="rId7" Type="http://schemas.openxmlformats.org/officeDocument/2006/relationships/printerSettings" Target="../printerSettings/printerSettings7.bin"/><Relationship Id="rId71" Type="http://schemas.openxmlformats.org/officeDocument/2006/relationships/hyperlink" Target="mailto:nicosias@cityofcolumbiafalls.com" TargetMode="External"/><Relationship Id="rId92" Type="http://schemas.openxmlformats.org/officeDocument/2006/relationships/hyperlink" Target="mailto:harrington@montana.edu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hyperlink" Target="mailto:kbyrnes@bsb.mt.gov" TargetMode="External"/><Relationship Id="rId45" Type="http://schemas.openxmlformats.org/officeDocument/2006/relationships/hyperlink" Target="mailto:mlurker@laurel.mt.gov" TargetMode="External"/><Relationship Id="rId53" Type="http://schemas.openxmlformats.org/officeDocument/2006/relationships/hyperlink" Target="mailto:Shaugen@helenamt.gov" TargetMode="External"/><Relationship Id="rId58" Type="http://schemas.openxmlformats.org/officeDocument/2006/relationships/hyperlink" Target="mailto:dfine@fbozeman.net" TargetMode="External"/><Relationship Id="rId66" Type="http://schemas.openxmlformats.org/officeDocument/2006/relationships/hyperlink" Target="mailto:kking@kalispell.com" TargetMode="External"/><Relationship Id="rId74" Type="http://schemas.openxmlformats.org/officeDocument/2006/relationships/hyperlink" Target="mailto:nbrummond@ci.lewistown.mt.gov" TargetMode="External"/><Relationship Id="rId79" Type="http://schemas.openxmlformats.org/officeDocument/2006/relationships/hyperlink" Target="mailto:jade@shelbymt.com" TargetMode="External"/><Relationship Id="rId87" Type="http://schemas.openxmlformats.org/officeDocument/2006/relationships/hyperlink" Target="mailto:pfetterhoff@livingstonmontana.org" TargetMode="External"/><Relationship Id="rId5" Type="http://schemas.openxmlformats.org/officeDocument/2006/relationships/printerSettings" Target="../printerSettings/printerSettings5.bin"/><Relationship Id="rId61" Type="http://schemas.openxmlformats.org/officeDocument/2006/relationships/hyperlink" Target="mailto:nicosias@cityofcolumbiafalls.com" TargetMode="External"/><Relationship Id="rId82" Type="http://schemas.openxmlformats.org/officeDocument/2006/relationships/hyperlink" Target="mailto:robertmillford@yahoo.com" TargetMode="External"/><Relationship Id="rId90" Type="http://schemas.openxmlformats.org/officeDocument/2006/relationships/hyperlink" Target="mailto:harrington@montana.edu" TargetMode="External"/><Relationship Id="rId95" Type="http://schemas.openxmlformats.org/officeDocument/2006/relationships/hyperlink" Target="mailto:A10841Z@gmail.com" TargetMode="External"/><Relationship Id="rId19" Type="http://schemas.openxmlformats.org/officeDocument/2006/relationships/printerSettings" Target="../printerSettings/printerSettings1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hyperlink" Target="mailto:jbriggs@cascadecountymt.gov" TargetMode="External"/><Relationship Id="rId48" Type="http://schemas.openxmlformats.org/officeDocument/2006/relationships/hyperlink" Target="mailto:steve@zeierconsulting.com" TargetMode="External"/><Relationship Id="rId56" Type="http://schemas.openxmlformats.org/officeDocument/2006/relationships/hyperlink" Target="mailto:tbarkley@cityofbelgrade.net" TargetMode="External"/><Relationship Id="rId64" Type="http://schemas.openxmlformats.org/officeDocument/2006/relationships/hyperlink" Target="mailto:kking@kalispell.com" TargetMode="External"/><Relationship Id="rId69" Type="http://schemas.openxmlformats.org/officeDocument/2006/relationships/hyperlink" Target="mailto:kking@kalispell.com" TargetMode="External"/><Relationship Id="rId77" Type="http://schemas.openxmlformats.org/officeDocument/2006/relationships/hyperlink" Target="mailto:julie@rceda.org" TargetMode="External"/><Relationship Id="rId100" Type="http://schemas.openxmlformats.org/officeDocument/2006/relationships/printerSettings" Target="../printerSettings/printerSettings38.bin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mailto:buchanane@ci.missoula.mt.us" TargetMode="External"/><Relationship Id="rId72" Type="http://schemas.openxmlformats.org/officeDocument/2006/relationships/hyperlink" Target="mailto:dsmith@cityofwhitefish.org" TargetMode="External"/><Relationship Id="rId80" Type="http://schemas.openxmlformats.org/officeDocument/2006/relationships/hyperlink" Target="mailto:finance@cityofpolson.com" TargetMode="External"/><Relationship Id="rId85" Type="http://schemas.openxmlformats.org/officeDocument/2006/relationships/hyperlink" Target="mailto:beverett@adlc.us" TargetMode="External"/><Relationship Id="rId93" Type="http://schemas.openxmlformats.org/officeDocument/2006/relationships/hyperlink" Target="mailto:harrington@montana.edu" TargetMode="External"/><Relationship Id="rId98" Type="http://schemas.openxmlformats.org/officeDocument/2006/relationships/hyperlink" Target="mailto:tina@krdc.net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hyperlink" Target="mailto:kbyrnes@bsb.mt.gov" TargetMode="External"/><Relationship Id="rId46" Type="http://schemas.openxmlformats.org/officeDocument/2006/relationships/hyperlink" Target="mailto:billingsbird@gmail.com" TargetMode="External"/><Relationship Id="rId59" Type="http://schemas.openxmlformats.org/officeDocument/2006/relationships/hyperlink" Target="mailto:nicosias@cityofcolumbiafalls.com" TargetMode="External"/><Relationship Id="rId67" Type="http://schemas.openxmlformats.org/officeDocument/2006/relationships/hyperlink" Target="mailto:kking@kalispell.com" TargetMode="External"/><Relationship Id="rId20" Type="http://schemas.openxmlformats.org/officeDocument/2006/relationships/printerSettings" Target="../printerSettings/printerSettings20.bin"/><Relationship Id="rId41" Type="http://schemas.openxmlformats.org/officeDocument/2006/relationships/hyperlink" Target="mailto:kbyrnes@bsb.mt.gov" TargetMode="External"/><Relationship Id="rId54" Type="http://schemas.openxmlformats.org/officeDocument/2006/relationships/hyperlink" Target="mailto:Shaugen@helenamt.gov" TargetMode="External"/><Relationship Id="rId62" Type="http://schemas.openxmlformats.org/officeDocument/2006/relationships/hyperlink" Target="mailto:kking@kalispell.com" TargetMode="External"/><Relationship Id="rId70" Type="http://schemas.openxmlformats.org/officeDocument/2006/relationships/hyperlink" Target="mailto:nicosias@cityofcolumbiafalls.com" TargetMode="External"/><Relationship Id="rId75" Type="http://schemas.openxmlformats.org/officeDocument/2006/relationships/hyperlink" Target="mailto:hillcounty@hillcounty.us" TargetMode="External"/><Relationship Id="rId83" Type="http://schemas.openxmlformats.org/officeDocument/2006/relationships/hyperlink" Target="mailto:robertmillford@yahoo.com" TargetMode="External"/><Relationship Id="rId88" Type="http://schemas.openxmlformats.org/officeDocument/2006/relationships/hyperlink" Target="mailto:pfetterhoff@livingstonmontana.org" TargetMode="External"/><Relationship Id="rId91" Type="http://schemas.openxmlformats.org/officeDocument/2006/relationships/hyperlink" Target="mailto:harrington@montana.edu" TargetMode="External"/><Relationship Id="rId96" Type="http://schemas.openxmlformats.org/officeDocument/2006/relationships/hyperlink" Target="mailto:tina@krdc.ne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hyperlink" Target="mailto:keaston@downtownbillings.com" TargetMode="External"/><Relationship Id="rId57" Type="http://schemas.openxmlformats.org/officeDocument/2006/relationships/hyperlink" Target="mailto:dfine@fbozeman.net" TargetMode="External"/><Relationship Id="rId10" Type="http://schemas.openxmlformats.org/officeDocument/2006/relationships/printerSettings" Target="../printerSettings/printerSettings10.bin"/><Relationship Id="rId31" Type="http://schemas.openxmlformats.org/officeDocument/2006/relationships/printerSettings" Target="../printerSettings/printerSettings31.bin"/><Relationship Id="rId44" Type="http://schemas.openxmlformats.org/officeDocument/2006/relationships/hyperlink" Target="mailto:lehm@bigskyeda.org" TargetMode="External"/><Relationship Id="rId52" Type="http://schemas.openxmlformats.org/officeDocument/2006/relationships/hyperlink" Target="mailto:buchanane@ci.missoula.mt.us" TargetMode="External"/><Relationship Id="rId60" Type="http://schemas.openxmlformats.org/officeDocument/2006/relationships/hyperlink" Target="mailto:nicosias@cityofcolumbiafalls.com" TargetMode="External"/><Relationship Id="rId65" Type="http://schemas.openxmlformats.org/officeDocument/2006/relationships/hyperlink" Target="mailto:kking@kalispell.com" TargetMode="External"/><Relationship Id="rId73" Type="http://schemas.openxmlformats.org/officeDocument/2006/relationships/hyperlink" Target="mailto:dsmith@cityofwhitefish.org" TargetMode="External"/><Relationship Id="rId78" Type="http://schemas.openxmlformats.org/officeDocument/2006/relationships/hyperlink" Target="mailto:hpo-ura@milescity-mt.org" TargetMode="External"/><Relationship Id="rId81" Type="http://schemas.openxmlformats.org/officeDocument/2006/relationships/hyperlink" Target="mailto:cityfinance@hardinmt.com" TargetMode="External"/><Relationship Id="rId86" Type="http://schemas.openxmlformats.org/officeDocument/2006/relationships/hyperlink" Target="mailto:beverett@adlc.us" TargetMode="External"/><Relationship Id="rId94" Type="http://schemas.openxmlformats.org/officeDocument/2006/relationships/hyperlink" Target="mailto:A10841Z@gmail.com" TargetMode="External"/><Relationship Id="rId99" Type="http://schemas.openxmlformats.org/officeDocument/2006/relationships/hyperlink" Target="mailto:townofeureka@interbel.net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9" Type="http://schemas.openxmlformats.org/officeDocument/2006/relationships/hyperlink" Target="mailto:kbyrnes@bsb.m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I75" sqref="I75"/>
    </sheetView>
  </sheetViews>
  <sheetFormatPr defaultRowHeight="15" x14ac:dyDescent="0.25"/>
  <cols>
    <col min="1" max="1" width="15.7109375" bestFit="1" customWidth="1"/>
    <col min="2" max="2" width="20.85546875" bestFit="1" customWidth="1"/>
    <col min="3" max="3" width="63.7109375" style="37" bestFit="1" customWidth="1"/>
    <col min="4" max="4" width="22.5703125" style="40" bestFit="1" customWidth="1"/>
    <col min="5" max="5" width="38.42578125" bestFit="1" customWidth="1"/>
    <col min="6" max="6" width="30.7109375" style="1" bestFit="1" customWidth="1"/>
    <col min="7" max="7" width="16.85546875" style="14" bestFit="1" customWidth="1"/>
    <col min="8" max="8" width="24.42578125" style="14" bestFit="1" customWidth="1"/>
    <col min="9" max="9" width="24.7109375" style="15" bestFit="1" customWidth="1"/>
    <col min="10" max="10" width="25.140625" style="3" bestFit="1" customWidth="1"/>
    <col min="11" max="11" width="17.42578125" style="3" bestFit="1" customWidth="1"/>
    <col min="12" max="12" width="33.5703125" style="3" bestFit="1" customWidth="1"/>
    <col min="13" max="13" width="17.42578125" style="117" bestFit="1" customWidth="1"/>
    <col min="14" max="14" width="17" style="117" bestFit="1" customWidth="1"/>
    <col min="15" max="15" width="20.42578125" style="117" bestFit="1" customWidth="1"/>
  </cols>
  <sheetData>
    <row r="1" spans="1:25" ht="27.75" customHeight="1" x14ac:dyDescent="0.25">
      <c r="A1" s="107" t="s">
        <v>0</v>
      </c>
      <c r="B1" s="107" t="s">
        <v>1</v>
      </c>
      <c r="C1" s="108" t="s">
        <v>3</v>
      </c>
      <c r="D1" s="107" t="s">
        <v>164</v>
      </c>
      <c r="E1" s="109" t="s">
        <v>63</v>
      </c>
      <c r="F1" s="110" t="s">
        <v>2</v>
      </c>
      <c r="G1" s="111" t="s">
        <v>4</v>
      </c>
      <c r="H1" s="111" t="s">
        <v>304</v>
      </c>
      <c r="I1" s="112" t="s">
        <v>287</v>
      </c>
      <c r="J1" s="164" t="s">
        <v>310</v>
      </c>
      <c r="K1" s="164" t="s">
        <v>313</v>
      </c>
      <c r="L1" s="164" t="s">
        <v>314</v>
      </c>
      <c r="M1" s="134" t="s">
        <v>407</v>
      </c>
      <c r="N1" s="134" t="s">
        <v>408</v>
      </c>
      <c r="O1" s="134" t="s">
        <v>409</v>
      </c>
    </row>
    <row r="2" spans="1:25" ht="18.75" customHeight="1" x14ac:dyDescent="0.25">
      <c r="A2" s="17">
        <v>1</v>
      </c>
      <c r="B2" s="45" t="s">
        <v>5</v>
      </c>
      <c r="C2" s="30" t="s">
        <v>174</v>
      </c>
      <c r="D2" s="18" t="s">
        <v>172</v>
      </c>
      <c r="E2" s="18" t="s">
        <v>128</v>
      </c>
      <c r="F2" s="18" t="s">
        <v>127</v>
      </c>
      <c r="G2" s="20">
        <v>2014</v>
      </c>
      <c r="H2" s="20">
        <f>G2+1</f>
        <v>2015</v>
      </c>
      <c r="I2" s="18" t="s">
        <v>285</v>
      </c>
      <c r="J2" s="103" t="s">
        <v>309</v>
      </c>
      <c r="K2" s="103" t="s">
        <v>311</v>
      </c>
      <c r="L2" s="165" t="s">
        <v>312</v>
      </c>
      <c r="M2" s="124">
        <v>5427191</v>
      </c>
      <c r="N2" s="124">
        <v>3587625</v>
      </c>
      <c r="O2" s="124">
        <v>1839566</v>
      </c>
    </row>
    <row r="3" spans="1:25" ht="18.75" customHeight="1" x14ac:dyDescent="0.25">
      <c r="A3" s="17">
        <v>1</v>
      </c>
      <c r="B3" s="45" t="s">
        <v>5</v>
      </c>
      <c r="C3" s="29" t="s">
        <v>175</v>
      </c>
      <c r="D3" s="19" t="s">
        <v>172</v>
      </c>
      <c r="E3" s="19" t="s">
        <v>98</v>
      </c>
      <c r="F3" s="18" t="s">
        <v>8</v>
      </c>
      <c r="G3" s="20">
        <v>2005</v>
      </c>
      <c r="H3" s="20">
        <f t="shared" ref="H3:H65" si="0">G3+1</f>
        <v>2006</v>
      </c>
      <c r="I3" s="20">
        <v>2020</v>
      </c>
      <c r="J3" s="103" t="s">
        <v>309</v>
      </c>
      <c r="K3" s="103" t="s">
        <v>311</v>
      </c>
      <c r="L3" s="165" t="s">
        <v>312</v>
      </c>
      <c r="M3" s="124">
        <v>520564</v>
      </c>
      <c r="N3" s="124">
        <v>286251</v>
      </c>
      <c r="O3" s="124">
        <v>234313</v>
      </c>
    </row>
    <row r="4" spans="1:25" ht="18.75" customHeight="1" x14ac:dyDescent="0.25">
      <c r="A4" s="17">
        <v>1</v>
      </c>
      <c r="B4" s="45" t="s">
        <v>5</v>
      </c>
      <c r="C4" s="29" t="s">
        <v>176</v>
      </c>
      <c r="D4" s="19" t="s">
        <v>7</v>
      </c>
      <c r="E4" s="19" t="s">
        <v>97</v>
      </c>
      <c r="F4" s="18" t="s">
        <v>6</v>
      </c>
      <c r="G4" s="20">
        <v>1994</v>
      </c>
      <c r="H4" s="20">
        <f t="shared" si="0"/>
        <v>1995</v>
      </c>
      <c r="I4" s="20">
        <v>2022</v>
      </c>
      <c r="J4" s="103" t="s">
        <v>309</v>
      </c>
      <c r="K4" s="103" t="s">
        <v>311</v>
      </c>
      <c r="L4" s="165" t="s">
        <v>312</v>
      </c>
      <c r="M4" s="124">
        <v>5339662</v>
      </c>
      <c r="N4" s="124">
        <v>1721230</v>
      </c>
      <c r="O4" s="124">
        <v>3618432</v>
      </c>
    </row>
    <row r="5" spans="1:25" s="4" customFormat="1" ht="18.75" customHeight="1" x14ac:dyDescent="0.25">
      <c r="A5" s="17">
        <v>1</v>
      </c>
      <c r="B5" s="45" t="s">
        <v>5</v>
      </c>
      <c r="C5" s="30" t="s">
        <v>173</v>
      </c>
      <c r="D5" s="18" t="s">
        <v>160</v>
      </c>
      <c r="E5" s="18" t="s">
        <v>163</v>
      </c>
      <c r="F5" s="18" t="s">
        <v>162</v>
      </c>
      <c r="G5" s="20">
        <v>2017</v>
      </c>
      <c r="H5" s="20">
        <f t="shared" si="0"/>
        <v>2018</v>
      </c>
      <c r="I5" s="18" t="s">
        <v>165</v>
      </c>
      <c r="J5" s="103" t="s">
        <v>309</v>
      </c>
      <c r="K5" s="103" t="s">
        <v>311</v>
      </c>
      <c r="L5" s="165" t="s">
        <v>312</v>
      </c>
      <c r="M5" s="124">
        <v>1267716</v>
      </c>
      <c r="N5" s="124">
        <v>1337610</v>
      </c>
      <c r="O5" s="124">
        <v>0</v>
      </c>
      <c r="P5"/>
      <c r="Q5"/>
      <c r="R5"/>
      <c r="S5"/>
      <c r="T5"/>
      <c r="U5"/>
      <c r="V5"/>
      <c r="W5"/>
      <c r="X5"/>
      <c r="Y5"/>
    </row>
    <row r="6" spans="1:25" s="51" customFormat="1" ht="30" x14ac:dyDescent="0.25">
      <c r="A6" s="17">
        <v>2</v>
      </c>
      <c r="B6" s="45" t="s">
        <v>9</v>
      </c>
      <c r="C6" s="30" t="s">
        <v>182</v>
      </c>
      <c r="D6" s="166" t="s">
        <v>7</v>
      </c>
      <c r="E6" s="21" t="s">
        <v>71</v>
      </c>
      <c r="F6" s="23" t="s">
        <v>70</v>
      </c>
      <c r="G6" s="167">
        <v>2005</v>
      </c>
      <c r="H6" s="20">
        <f t="shared" si="0"/>
        <v>2006</v>
      </c>
      <c r="I6" s="167">
        <v>2020</v>
      </c>
      <c r="J6" s="94" t="s">
        <v>318</v>
      </c>
      <c r="K6" s="168" t="s">
        <v>316</v>
      </c>
      <c r="L6" s="169" t="s">
        <v>317</v>
      </c>
      <c r="M6" s="125">
        <v>802165</v>
      </c>
      <c r="N6" s="125">
        <v>362124</v>
      </c>
      <c r="O6" s="125">
        <v>440041</v>
      </c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51" customFormat="1" ht="30" x14ac:dyDescent="0.25">
      <c r="A7" s="170">
        <v>2</v>
      </c>
      <c r="B7" s="53" t="s">
        <v>9</v>
      </c>
      <c r="C7" s="54" t="s">
        <v>178</v>
      </c>
      <c r="D7" s="55" t="s">
        <v>7</v>
      </c>
      <c r="E7" s="56" t="s">
        <v>95</v>
      </c>
      <c r="F7" s="57" t="s">
        <v>93</v>
      </c>
      <c r="G7" s="58">
        <v>2013</v>
      </c>
      <c r="H7" s="59">
        <f t="shared" si="0"/>
        <v>2014</v>
      </c>
      <c r="I7" s="58">
        <v>2028</v>
      </c>
      <c r="J7" s="129" t="s">
        <v>318</v>
      </c>
      <c r="K7" s="171" t="s">
        <v>316</v>
      </c>
      <c r="L7" s="172" t="s">
        <v>317</v>
      </c>
      <c r="M7" s="130">
        <v>467686</v>
      </c>
      <c r="N7" s="130">
        <v>2322</v>
      </c>
      <c r="O7" s="130">
        <v>465364</v>
      </c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51" customFormat="1" ht="30" x14ac:dyDescent="0.25">
      <c r="A8" s="170">
        <v>2</v>
      </c>
      <c r="B8" s="53"/>
      <c r="C8" s="54"/>
      <c r="D8" s="55"/>
      <c r="E8" s="56" t="s">
        <v>96</v>
      </c>
      <c r="F8" s="57" t="s">
        <v>94</v>
      </c>
      <c r="G8" s="58">
        <v>2013</v>
      </c>
      <c r="H8" s="59">
        <f t="shared" si="0"/>
        <v>2014</v>
      </c>
      <c r="I8" s="58">
        <v>2028</v>
      </c>
      <c r="J8" s="129" t="s">
        <v>318</v>
      </c>
      <c r="K8" s="171" t="s">
        <v>316</v>
      </c>
      <c r="L8" s="172" t="s">
        <v>317</v>
      </c>
      <c r="M8" s="130"/>
      <c r="N8" s="130"/>
      <c r="O8" s="130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51" customFormat="1" ht="30" x14ac:dyDescent="0.25">
      <c r="A9" s="22">
        <v>2</v>
      </c>
      <c r="B9" s="46" t="s">
        <v>9</v>
      </c>
      <c r="C9" s="31" t="s">
        <v>177</v>
      </c>
      <c r="D9" s="19" t="s">
        <v>172</v>
      </c>
      <c r="E9" s="19" t="s">
        <v>84</v>
      </c>
      <c r="F9" s="25" t="s">
        <v>85</v>
      </c>
      <c r="G9" s="26">
        <v>2012</v>
      </c>
      <c r="H9" s="20">
        <f t="shared" si="0"/>
        <v>2013</v>
      </c>
      <c r="I9" s="26">
        <v>2027</v>
      </c>
      <c r="J9" s="94" t="s">
        <v>318</v>
      </c>
      <c r="K9" s="168" t="s">
        <v>316</v>
      </c>
      <c r="L9" s="169" t="s">
        <v>317</v>
      </c>
      <c r="M9" s="125">
        <v>3933236</v>
      </c>
      <c r="N9" s="125">
        <v>3643698</v>
      </c>
      <c r="O9" s="125">
        <v>389538</v>
      </c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51" customFormat="1" ht="30" x14ac:dyDescent="0.25">
      <c r="A10" s="22">
        <v>2</v>
      </c>
      <c r="B10" s="46" t="s">
        <v>9</v>
      </c>
      <c r="C10" s="52" t="s">
        <v>10</v>
      </c>
      <c r="D10" s="21" t="s">
        <v>7</v>
      </c>
      <c r="E10" s="21" t="s">
        <v>64</v>
      </c>
      <c r="F10" s="23" t="s">
        <v>67</v>
      </c>
      <c r="G10" s="24">
        <v>2008</v>
      </c>
      <c r="H10" s="20">
        <f t="shared" si="0"/>
        <v>2009</v>
      </c>
      <c r="I10" s="24">
        <v>2023</v>
      </c>
      <c r="J10" s="94" t="s">
        <v>318</v>
      </c>
      <c r="K10" s="168" t="s">
        <v>316</v>
      </c>
      <c r="L10" s="169" t="s">
        <v>317</v>
      </c>
      <c r="M10" s="125">
        <v>155466</v>
      </c>
      <c r="N10" s="125">
        <v>107149</v>
      </c>
      <c r="O10" s="125">
        <v>48317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51" customFormat="1" x14ac:dyDescent="0.25">
      <c r="A11" s="22">
        <v>2</v>
      </c>
      <c r="B11" s="46" t="s">
        <v>9</v>
      </c>
      <c r="C11" s="52" t="s">
        <v>179</v>
      </c>
      <c r="D11" s="21" t="s">
        <v>7</v>
      </c>
      <c r="E11" s="21" t="s">
        <v>65</v>
      </c>
      <c r="F11" s="23" t="s">
        <v>68</v>
      </c>
      <c r="G11" s="24">
        <v>2008</v>
      </c>
      <c r="H11" s="20">
        <f t="shared" si="0"/>
        <v>2009</v>
      </c>
      <c r="I11" s="24">
        <v>2023</v>
      </c>
      <c r="J11" s="94" t="s">
        <v>319</v>
      </c>
      <c r="K11" s="168" t="s">
        <v>320</v>
      </c>
      <c r="L11" s="169" t="s">
        <v>321</v>
      </c>
      <c r="M11" s="125">
        <v>68746</v>
      </c>
      <c r="N11" s="125">
        <v>3217</v>
      </c>
      <c r="O11" s="125">
        <v>65529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51" customFormat="1" x14ac:dyDescent="0.25">
      <c r="A12" s="22">
        <v>2</v>
      </c>
      <c r="B12" s="46" t="s">
        <v>9</v>
      </c>
      <c r="C12" s="52" t="s">
        <v>180</v>
      </c>
      <c r="D12" s="21" t="s">
        <v>7</v>
      </c>
      <c r="E12" s="21" t="s">
        <v>66</v>
      </c>
      <c r="F12" s="23" t="s">
        <v>69</v>
      </c>
      <c r="G12" s="24">
        <v>2008</v>
      </c>
      <c r="H12" s="20">
        <f t="shared" si="0"/>
        <v>2009</v>
      </c>
      <c r="I12" s="24">
        <v>2023</v>
      </c>
      <c r="J12" s="94" t="s">
        <v>319</v>
      </c>
      <c r="K12" s="168" t="s">
        <v>320</v>
      </c>
      <c r="L12" s="169" t="s">
        <v>321</v>
      </c>
      <c r="M12" s="125">
        <v>47748</v>
      </c>
      <c r="N12" s="125">
        <v>381</v>
      </c>
      <c r="O12" s="125">
        <v>47367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6" customFormat="1" ht="30" x14ac:dyDescent="0.25">
      <c r="A13" s="170">
        <v>2</v>
      </c>
      <c r="B13" s="53" t="s">
        <v>9</v>
      </c>
      <c r="C13" s="60" t="s">
        <v>181</v>
      </c>
      <c r="D13" s="61" t="s">
        <v>172</v>
      </c>
      <c r="E13" s="56" t="s">
        <v>183</v>
      </c>
      <c r="F13" s="57" t="s">
        <v>184</v>
      </c>
      <c r="G13" s="62">
        <v>2007</v>
      </c>
      <c r="H13" s="59">
        <f t="shared" si="0"/>
        <v>2008</v>
      </c>
      <c r="I13" s="62">
        <v>2022</v>
      </c>
      <c r="J13" s="129" t="s">
        <v>315</v>
      </c>
      <c r="K13" s="171" t="s">
        <v>316</v>
      </c>
      <c r="L13" s="172" t="s">
        <v>317</v>
      </c>
      <c r="M13" s="130">
        <v>1065439</v>
      </c>
      <c r="N13" s="130">
        <v>292536</v>
      </c>
      <c r="O13" s="130">
        <v>772903</v>
      </c>
    </row>
    <row r="14" spans="1:25" s="16" customFormat="1" ht="30" x14ac:dyDescent="0.25">
      <c r="A14" s="170">
        <v>2</v>
      </c>
      <c r="B14" s="53"/>
      <c r="C14" s="60"/>
      <c r="D14" s="61"/>
      <c r="E14" s="56" t="s">
        <v>117</v>
      </c>
      <c r="F14" s="57" t="s">
        <v>116</v>
      </c>
      <c r="G14" s="62">
        <v>2007</v>
      </c>
      <c r="H14" s="59">
        <f t="shared" si="0"/>
        <v>2008</v>
      </c>
      <c r="I14" s="62">
        <v>2022</v>
      </c>
      <c r="J14" s="129" t="s">
        <v>315</v>
      </c>
      <c r="K14" s="171" t="s">
        <v>316</v>
      </c>
      <c r="L14" s="172" t="s">
        <v>317</v>
      </c>
      <c r="M14" s="130"/>
      <c r="N14" s="130"/>
      <c r="O14" s="130"/>
    </row>
    <row r="15" spans="1:25" s="68" customFormat="1" x14ac:dyDescent="0.25">
      <c r="A15" s="69">
        <v>3</v>
      </c>
      <c r="B15" s="70" t="s">
        <v>11</v>
      </c>
      <c r="C15" s="71" t="s">
        <v>185</v>
      </c>
      <c r="D15" s="72" t="s">
        <v>172</v>
      </c>
      <c r="E15" s="73" t="s">
        <v>101</v>
      </c>
      <c r="F15" s="74" t="s">
        <v>14</v>
      </c>
      <c r="G15" s="75" t="s">
        <v>15</v>
      </c>
      <c r="H15" s="20">
        <f t="shared" si="0"/>
        <v>2007</v>
      </c>
      <c r="I15" s="75">
        <v>2021</v>
      </c>
      <c r="J15" s="95" t="s">
        <v>322</v>
      </c>
      <c r="K15" s="104" t="s">
        <v>330</v>
      </c>
      <c r="L15" s="173" t="s">
        <v>323</v>
      </c>
      <c r="M15" s="126">
        <v>2967167</v>
      </c>
      <c r="N15" s="126">
        <v>1939797</v>
      </c>
      <c r="O15" s="126">
        <v>1027370</v>
      </c>
    </row>
    <row r="16" spans="1:25" s="68" customFormat="1" ht="30" x14ac:dyDescent="0.25">
      <c r="A16" s="69">
        <v>3</v>
      </c>
      <c r="B16" s="70" t="s">
        <v>11</v>
      </c>
      <c r="C16" s="71" t="s">
        <v>186</v>
      </c>
      <c r="D16" s="72" t="s">
        <v>172</v>
      </c>
      <c r="E16" s="73" t="s">
        <v>102</v>
      </c>
      <c r="F16" s="74" t="s">
        <v>17</v>
      </c>
      <c r="G16" s="75" t="s">
        <v>18</v>
      </c>
      <c r="H16" s="20">
        <f t="shared" si="0"/>
        <v>2008</v>
      </c>
      <c r="I16" s="75">
        <v>2022</v>
      </c>
      <c r="J16" s="104" t="s">
        <v>324</v>
      </c>
      <c r="K16" s="95" t="s">
        <v>325</v>
      </c>
      <c r="L16" s="174" t="s">
        <v>326</v>
      </c>
      <c r="M16" s="126">
        <v>2200111</v>
      </c>
      <c r="N16" s="126">
        <v>1169223</v>
      </c>
      <c r="O16" s="126">
        <v>1030888</v>
      </c>
    </row>
    <row r="17" spans="1:15" s="68" customFormat="1" ht="30" x14ac:dyDescent="0.25">
      <c r="A17" s="92">
        <v>3</v>
      </c>
      <c r="B17" s="64" t="s">
        <v>11</v>
      </c>
      <c r="C17" s="65" t="s">
        <v>187</v>
      </c>
      <c r="D17" s="63" t="s">
        <v>160</v>
      </c>
      <c r="E17" s="63" t="s">
        <v>188</v>
      </c>
      <c r="F17" s="63" t="s">
        <v>189</v>
      </c>
      <c r="G17" s="59" t="s">
        <v>154</v>
      </c>
      <c r="H17" s="59">
        <f t="shared" si="0"/>
        <v>2017</v>
      </c>
      <c r="I17" s="63">
        <f>G17+15</f>
        <v>2031</v>
      </c>
      <c r="J17" s="104" t="s">
        <v>327</v>
      </c>
      <c r="K17" s="95" t="s">
        <v>328</v>
      </c>
      <c r="L17" s="174" t="s">
        <v>329</v>
      </c>
      <c r="M17" s="126">
        <v>892060</v>
      </c>
      <c r="N17" s="126">
        <v>752028</v>
      </c>
      <c r="O17" s="126">
        <v>140032</v>
      </c>
    </row>
    <row r="18" spans="1:15" s="68" customFormat="1" ht="30" x14ac:dyDescent="0.25">
      <c r="A18" s="69">
        <v>3</v>
      </c>
      <c r="B18" s="70" t="s">
        <v>11</v>
      </c>
      <c r="C18" s="71" t="s">
        <v>190</v>
      </c>
      <c r="D18" s="72" t="s">
        <v>172</v>
      </c>
      <c r="E18" s="73" t="s">
        <v>100</v>
      </c>
      <c r="F18" s="74" t="s">
        <v>13</v>
      </c>
      <c r="G18" s="75">
        <v>2008</v>
      </c>
      <c r="H18" s="20">
        <f t="shared" si="0"/>
        <v>2009</v>
      </c>
      <c r="I18" s="75">
        <v>2023</v>
      </c>
      <c r="J18" s="104" t="s">
        <v>331</v>
      </c>
      <c r="K18" s="95" t="s">
        <v>332</v>
      </c>
      <c r="L18" s="174" t="s">
        <v>333</v>
      </c>
      <c r="M18" s="126">
        <v>5861481</v>
      </c>
      <c r="N18" s="126">
        <v>3328807</v>
      </c>
      <c r="O18" s="126">
        <v>2532674</v>
      </c>
    </row>
    <row r="19" spans="1:15" s="68" customFormat="1" ht="30" x14ac:dyDescent="0.25">
      <c r="A19" s="69">
        <v>3</v>
      </c>
      <c r="B19" s="70" t="s">
        <v>11</v>
      </c>
      <c r="C19" s="71" t="s">
        <v>191</v>
      </c>
      <c r="D19" s="72" t="s">
        <v>172</v>
      </c>
      <c r="E19" s="73" t="s">
        <v>99</v>
      </c>
      <c r="F19" s="74" t="s">
        <v>12</v>
      </c>
      <c r="G19" s="75">
        <v>2006</v>
      </c>
      <c r="H19" s="20">
        <f t="shared" si="0"/>
        <v>2007</v>
      </c>
      <c r="I19" s="75">
        <v>2021</v>
      </c>
      <c r="J19" s="104" t="s">
        <v>331</v>
      </c>
      <c r="K19" s="95" t="s">
        <v>332</v>
      </c>
      <c r="L19" s="174" t="s">
        <v>333</v>
      </c>
      <c r="M19" s="126">
        <v>1360038</v>
      </c>
      <c r="N19" s="126">
        <v>783431</v>
      </c>
      <c r="O19" s="126">
        <v>576607</v>
      </c>
    </row>
    <row r="20" spans="1:15" s="68" customFormat="1" x14ac:dyDescent="0.25">
      <c r="A20" s="170">
        <v>3</v>
      </c>
      <c r="B20" s="53" t="s">
        <v>11</v>
      </c>
      <c r="C20" s="113" t="s">
        <v>192</v>
      </c>
      <c r="D20" s="114" t="s">
        <v>172</v>
      </c>
      <c r="E20" s="56" t="s">
        <v>193</v>
      </c>
      <c r="F20" s="57" t="s">
        <v>194</v>
      </c>
      <c r="G20" s="59" t="s">
        <v>16</v>
      </c>
      <c r="H20" s="59">
        <f t="shared" si="0"/>
        <v>2009</v>
      </c>
      <c r="I20" s="59">
        <v>2023</v>
      </c>
      <c r="J20" s="131" t="s">
        <v>334</v>
      </c>
      <c r="K20" s="131" t="s">
        <v>335</v>
      </c>
      <c r="L20" s="175" t="s">
        <v>336</v>
      </c>
      <c r="M20" s="130">
        <v>11726572</v>
      </c>
      <c r="N20" s="130">
        <v>7046472</v>
      </c>
      <c r="O20" s="130">
        <v>4680100</v>
      </c>
    </row>
    <row r="21" spans="1:15" s="68" customFormat="1" x14ac:dyDescent="0.25">
      <c r="A21" s="170">
        <v>3</v>
      </c>
      <c r="B21" s="53"/>
      <c r="C21" s="113"/>
      <c r="D21" s="114"/>
      <c r="E21" s="56" t="s">
        <v>119</v>
      </c>
      <c r="F21" s="57" t="s">
        <v>118</v>
      </c>
      <c r="G21" s="59" t="s">
        <v>16</v>
      </c>
      <c r="H21" s="59">
        <f t="shared" si="0"/>
        <v>2009</v>
      </c>
      <c r="I21" s="63">
        <f>G21+15</f>
        <v>2023</v>
      </c>
      <c r="J21" s="131" t="s">
        <v>334</v>
      </c>
      <c r="K21" s="131" t="s">
        <v>335</v>
      </c>
      <c r="L21" s="175" t="s">
        <v>336</v>
      </c>
      <c r="M21" s="130"/>
      <c r="N21" s="130"/>
      <c r="O21" s="130"/>
    </row>
    <row r="22" spans="1:15" s="39" customFormat="1" ht="30" x14ac:dyDescent="0.25">
      <c r="A22" s="22">
        <v>4</v>
      </c>
      <c r="B22" s="46" t="s">
        <v>19</v>
      </c>
      <c r="C22" s="31" t="s">
        <v>195</v>
      </c>
      <c r="D22" s="21" t="s">
        <v>7</v>
      </c>
      <c r="E22" s="21" t="s">
        <v>90</v>
      </c>
      <c r="F22" s="23" t="s">
        <v>89</v>
      </c>
      <c r="G22" s="26">
        <v>2012</v>
      </c>
      <c r="H22" s="20">
        <f t="shared" si="0"/>
        <v>2013</v>
      </c>
      <c r="I22" s="26">
        <v>2027</v>
      </c>
      <c r="J22" s="105" t="s">
        <v>339</v>
      </c>
      <c r="K22" s="96" t="s">
        <v>337</v>
      </c>
      <c r="L22" s="176" t="s">
        <v>338</v>
      </c>
      <c r="M22" s="123">
        <v>753941</v>
      </c>
      <c r="N22" s="123">
        <v>121676</v>
      </c>
      <c r="O22" s="123">
        <v>632265</v>
      </c>
    </row>
    <row r="23" spans="1:15" s="39" customFormat="1" ht="30" x14ac:dyDescent="0.25">
      <c r="A23" s="93">
        <v>4</v>
      </c>
      <c r="B23" s="64" t="s">
        <v>19</v>
      </c>
      <c r="C23" s="65" t="s">
        <v>196</v>
      </c>
      <c r="D23" s="63" t="s">
        <v>160</v>
      </c>
      <c r="E23" s="63" t="s">
        <v>197</v>
      </c>
      <c r="F23" s="63" t="s">
        <v>198</v>
      </c>
      <c r="G23" s="59" t="s">
        <v>129</v>
      </c>
      <c r="H23" s="59">
        <f t="shared" si="0"/>
        <v>2015</v>
      </c>
      <c r="I23" s="63" t="s">
        <v>199</v>
      </c>
      <c r="J23" s="132" t="s">
        <v>339</v>
      </c>
      <c r="K23" s="133" t="s">
        <v>337</v>
      </c>
      <c r="L23" s="177" t="s">
        <v>338</v>
      </c>
      <c r="M23" s="134">
        <v>165780</v>
      </c>
      <c r="N23" s="134">
        <v>1148</v>
      </c>
      <c r="O23" s="134">
        <v>164632</v>
      </c>
    </row>
    <row r="24" spans="1:15" s="39" customFormat="1" ht="30" x14ac:dyDescent="0.25">
      <c r="A24" s="93">
        <v>4</v>
      </c>
      <c r="B24" s="64"/>
      <c r="C24" s="65"/>
      <c r="D24" s="63"/>
      <c r="E24" s="63" t="s">
        <v>145</v>
      </c>
      <c r="F24" s="63" t="s">
        <v>144</v>
      </c>
      <c r="G24" s="59" t="s">
        <v>129</v>
      </c>
      <c r="H24" s="59">
        <f t="shared" si="0"/>
        <v>2015</v>
      </c>
      <c r="I24" s="63" t="s">
        <v>199</v>
      </c>
      <c r="J24" s="132" t="s">
        <v>339</v>
      </c>
      <c r="K24" s="133" t="s">
        <v>337</v>
      </c>
      <c r="L24" s="177" t="s">
        <v>338</v>
      </c>
      <c r="M24" s="134"/>
      <c r="N24" s="134"/>
      <c r="O24" s="134"/>
    </row>
    <row r="25" spans="1:15" s="16" customFormat="1" ht="30" x14ac:dyDescent="0.25">
      <c r="A25" s="22">
        <v>4</v>
      </c>
      <c r="B25" s="46" t="s">
        <v>19</v>
      </c>
      <c r="C25" s="31" t="s">
        <v>200</v>
      </c>
      <c r="D25" s="19" t="s">
        <v>172</v>
      </c>
      <c r="E25" s="21" t="s">
        <v>106</v>
      </c>
      <c r="F25" s="23" t="s">
        <v>23</v>
      </c>
      <c r="G25" s="26">
        <v>2007</v>
      </c>
      <c r="H25" s="20">
        <f t="shared" si="0"/>
        <v>2008</v>
      </c>
      <c r="I25" s="26">
        <v>2041</v>
      </c>
      <c r="J25" s="105" t="s">
        <v>339</v>
      </c>
      <c r="K25" s="96" t="s">
        <v>337</v>
      </c>
      <c r="L25" s="176" t="s">
        <v>338</v>
      </c>
      <c r="M25" s="125">
        <v>1931931</v>
      </c>
      <c r="N25" s="125">
        <v>1413035</v>
      </c>
      <c r="O25" s="125">
        <v>518896</v>
      </c>
    </row>
    <row r="26" spans="1:15" s="16" customFormat="1" ht="30" x14ac:dyDescent="0.25">
      <c r="A26" s="17">
        <v>4</v>
      </c>
      <c r="B26" s="45" t="s">
        <v>19</v>
      </c>
      <c r="C26" s="32" t="s">
        <v>201</v>
      </c>
      <c r="D26" s="19" t="s">
        <v>172</v>
      </c>
      <c r="E26" s="19" t="s">
        <v>131</v>
      </c>
      <c r="F26" s="18" t="s">
        <v>130</v>
      </c>
      <c r="G26" s="20" t="s">
        <v>129</v>
      </c>
      <c r="H26" s="20">
        <f t="shared" si="0"/>
        <v>2015</v>
      </c>
      <c r="I26" s="20">
        <v>2029</v>
      </c>
      <c r="J26" s="105" t="s">
        <v>339</v>
      </c>
      <c r="K26" s="96" t="s">
        <v>337</v>
      </c>
      <c r="L26" s="176" t="s">
        <v>338</v>
      </c>
      <c r="M26" s="125">
        <v>1175577</v>
      </c>
      <c r="N26" s="125">
        <v>1025448</v>
      </c>
      <c r="O26" s="125">
        <v>150129</v>
      </c>
    </row>
    <row r="27" spans="1:15" s="16" customFormat="1" ht="30" x14ac:dyDescent="0.25">
      <c r="A27" s="17">
        <v>4</v>
      </c>
      <c r="B27" s="45" t="s">
        <v>19</v>
      </c>
      <c r="C27" s="30" t="s">
        <v>202</v>
      </c>
      <c r="D27" s="19" t="s">
        <v>172</v>
      </c>
      <c r="E27" s="18" t="s">
        <v>203</v>
      </c>
      <c r="F27" s="18" t="s">
        <v>204</v>
      </c>
      <c r="G27" s="20" t="s">
        <v>129</v>
      </c>
      <c r="H27" s="20">
        <f t="shared" si="0"/>
        <v>2015</v>
      </c>
      <c r="I27" s="18" t="s">
        <v>283</v>
      </c>
      <c r="J27" s="105" t="s">
        <v>339</v>
      </c>
      <c r="K27" s="96" t="s">
        <v>337</v>
      </c>
      <c r="L27" s="176" t="s">
        <v>338</v>
      </c>
      <c r="M27" s="125">
        <v>583552</v>
      </c>
      <c r="N27" s="125">
        <v>295864</v>
      </c>
      <c r="O27" s="125">
        <v>287688</v>
      </c>
    </row>
    <row r="28" spans="1:15" s="16" customFormat="1" ht="30" x14ac:dyDescent="0.25">
      <c r="A28" s="17">
        <v>4</v>
      </c>
      <c r="B28" s="45" t="s">
        <v>19</v>
      </c>
      <c r="C28" s="30" t="s">
        <v>202</v>
      </c>
      <c r="D28" s="19" t="s">
        <v>172</v>
      </c>
      <c r="E28" s="18" t="s">
        <v>147</v>
      </c>
      <c r="F28" s="18" t="s">
        <v>146</v>
      </c>
      <c r="G28" s="20" t="s">
        <v>129</v>
      </c>
      <c r="H28" s="20">
        <f t="shared" si="0"/>
        <v>2015</v>
      </c>
      <c r="I28" s="122">
        <v>2035</v>
      </c>
      <c r="J28" s="105" t="s">
        <v>339</v>
      </c>
      <c r="K28" s="96" t="s">
        <v>337</v>
      </c>
      <c r="L28" s="176" t="s">
        <v>338</v>
      </c>
      <c r="M28" s="125">
        <v>2114679</v>
      </c>
      <c r="N28" s="125">
        <v>1195341</v>
      </c>
      <c r="O28" s="125">
        <v>919338</v>
      </c>
    </row>
    <row r="29" spans="1:15" s="16" customFormat="1" ht="30" x14ac:dyDescent="0.25">
      <c r="A29" s="22">
        <v>4</v>
      </c>
      <c r="B29" s="46" t="s">
        <v>19</v>
      </c>
      <c r="C29" s="31" t="s">
        <v>205</v>
      </c>
      <c r="D29" s="19" t="s">
        <v>172</v>
      </c>
      <c r="E29" s="21" t="s">
        <v>107</v>
      </c>
      <c r="F29" s="23" t="s">
        <v>24</v>
      </c>
      <c r="G29" s="26">
        <v>2008</v>
      </c>
      <c r="H29" s="20">
        <f t="shared" si="0"/>
        <v>2009</v>
      </c>
      <c r="I29" s="26">
        <v>2023</v>
      </c>
      <c r="J29" s="105" t="s">
        <v>339</v>
      </c>
      <c r="K29" s="96" t="s">
        <v>337</v>
      </c>
      <c r="L29" s="176" t="s">
        <v>338</v>
      </c>
      <c r="M29" s="125">
        <v>702205</v>
      </c>
      <c r="N29" s="125">
        <v>157858</v>
      </c>
      <c r="O29" s="125">
        <v>544347</v>
      </c>
    </row>
    <row r="30" spans="1:15" s="38" customFormat="1" ht="30" x14ac:dyDescent="0.25">
      <c r="A30" s="22">
        <v>4</v>
      </c>
      <c r="B30" s="46" t="s">
        <v>19</v>
      </c>
      <c r="C30" s="31" t="s">
        <v>206</v>
      </c>
      <c r="D30" s="178" t="s">
        <v>206</v>
      </c>
      <c r="E30" s="21" t="s">
        <v>108</v>
      </c>
      <c r="F30" s="23" t="s">
        <v>25</v>
      </c>
      <c r="G30" s="26">
        <v>2005</v>
      </c>
      <c r="H30" s="20">
        <f t="shared" si="0"/>
        <v>2006</v>
      </c>
      <c r="I30" s="26">
        <v>2020</v>
      </c>
      <c r="J30" s="105" t="s">
        <v>339</v>
      </c>
      <c r="K30" s="96" t="s">
        <v>337</v>
      </c>
      <c r="L30" s="176" t="s">
        <v>338</v>
      </c>
      <c r="M30" s="127"/>
      <c r="N30" s="127"/>
      <c r="O30" s="127"/>
    </row>
    <row r="31" spans="1:15" ht="30" x14ac:dyDescent="0.25">
      <c r="A31" s="170">
        <v>4</v>
      </c>
      <c r="B31" s="53" t="s">
        <v>19</v>
      </c>
      <c r="C31" s="66" t="s">
        <v>207</v>
      </c>
      <c r="D31" s="61" t="s">
        <v>172</v>
      </c>
      <c r="E31" s="56" t="s">
        <v>103</v>
      </c>
      <c r="F31" s="57" t="s">
        <v>20</v>
      </c>
      <c r="G31" s="67" t="s">
        <v>208</v>
      </c>
      <c r="H31" s="59">
        <f t="shared" si="0"/>
        <v>1992</v>
      </c>
      <c r="I31" s="67">
        <v>2031</v>
      </c>
      <c r="J31" s="132" t="s">
        <v>339</v>
      </c>
      <c r="K31" s="133" t="s">
        <v>337</v>
      </c>
      <c r="L31" s="177" t="s">
        <v>338</v>
      </c>
      <c r="M31" s="130">
        <v>3936281</v>
      </c>
      <c r="N31" s="130">
        <v>1546186</v>
      </c>
      <c r="O31" s="130">
        <v>2390095</v>
      </c>
    </row>
    <row r="32" spans="1:15" ht="30" x14ac:dyDescent="0.25">
      <c r="A32" s="170">
        <v>4</v>
      </c>
      <c r="B32" s="53" t="s">
        <v>19</v>
      </c>
      <c r="C32" s="66" t="s">
        <v>207</v>
      </c>
      <c r="D32" s="61" t="s">
        <v>172</v>
      </c>
      <c r="E32" s="56" t="s">
        <v>104</v>
      </c>
      <c r="F32" s="57" t="s">
        <v>21</v>
      </c>
      <c r="G32" s="67" t="s">
        <v>208</v>
      </c>
      <c r="H32" s="59">
        <f t="shared" si="0"/>
        <v>1992</v>
      </c>
      <c r="I32" s="67">
        <v>2031</v>
      </c>
      <c r="J32" s="132" t="s">
        <v>339</v>
      </c>
      <c r="K32" s="133" t="s">
        <v>337</v>
      </c>
      <c r="L32" s="177" t="s">
        <v>338</v>
      </c>
      <c r="M32" s="130">
        <v>663919</v>
      </c>
      <c r="N32" s="130">
        <v>313637</v>
      </c>
      <c r="O32" s="130">
        <v>350282</v>
      </c>
    </row>
    <row r="33" spans="1:15" ht="30" x14ac:dyDescent="0.25">
      <c r="A33" s="22">
        <v>4</v>
      </c>
      <c r="B33" s="46" t="s">
        <v>19</v>
      </c>
      <c r="C33" s="31" t="s">
        <v>209</v>
      </c>
      <c r="D33" s="19" t="s">
        <v>172</v>
      </c>
      <c r="E33" s="21" t="s">
        <v>105</v>
      </c>
      <c r="F33" s="23" t="s">
        <v>22</v>
      </c>
      <c r="G33" s="26">
        <v>2000</v>
      </c>
      <c r="H33" s="20">
        <f t="shared" si="0"/>
        <v>2001</v>
      </c>
      <c r="I33" s="26">
        <v>2040</v>
      </c>
      <c r="J33" s="105" t="s">
        <v>339</v>
      </c>
      <c r="K33" s="96" t="s">
        <v>337</v>
      </c>
      <c r="L33" s="176" t="s">
        <v>338</v>
      </c>
      <c r="M33" s="124">
        <v>11134939</v>
      </c>
      <c r="N33" s="124">
        <v>8172844</v>
      </c>
      <c r="O33" s="124">
        <v>2962095</v>
      </c>
    </row>
    <row r="34" spans="1:15" s="68" customFormat="1" ht="18.75" customHeight="1" x14ac:dyDescent="0.25">
      <c r="A34" s="76">
        <v>5</v>
      </c>
      <c r="B34" s="77" t="s">
        <v>155</v>
      </c>
      <c r="C34" s="179" t="s">
        <v>210</v>
      </c>
      <c r="D34" s="78" t="s">
        <v>172</v>
      </c>
      <c r="E34" s="78" t="s">
        <v>211</v>
      </c>
      <c r="F34" s="78" t="s">
        <v>212</v>
      </c>
      <c r="G34" s="75" t="s">
        <v>154</v>
      </c>
      <c r="H34" s="20">
        <f t="shared" si="0"/>
        <v>2017</v>
      </c>
      <c r="I34" s="78">
        <f>G34+15</f>
        <v>2031</v>
      </c>
      <c r="J34" s="97" t="s">
        <v>340</v>
      </c>
      <c r="K34" s="97" t="s">
        <v>341</v>
      </c>
      <c r="L34" s="180" t="s">
        <v>342</v>
      </c>
      <c r="M34" s="126">
        <v>2373324</v>
      </c>
      <c r="N34" s="126">
        <v>2334837</v>
      </c>
      <c r="O34" s="126">
        <v>38487</v>
      </c>
    </row>
    <row r="35" spans="1:15" s="68" customFormat="1" ht="18.75" customHeight="1" x14ac:dyDescent="0.25">
      <c r="A35" s="92">
        <v>5</v>
      </c>
      <c r="B35" s="64" t="s">
        <v>155</v>
      </c>
      <c r="C35" s="65" t="s">
        <v>289</v>
      </c>
      <c r="D35" s="63" t="s">
        <v>172</v>
      </c>
      <c r="E35" s="63" t="s">
        <v>290</v>
      </c>
      <c r="F35" s="63" t="s">
        <v>291</v>
      </c>
      <c r="G35" s="59">
        <v>2018</v>
      </c>
      <c r="H35" s="59">
        <f t="shared" si="0"/>
        <v>2019</v>
      </c>
      <c r="I35" s="63" t="s">
        <v>305</v>
      </c>
      <c r="J35" s="133" t="s">
        <v>340</v>
      </c>
      <c r="K35" s="133" t="s">
        <v>343</v>
      </c>
      <c r="L35" s="181" t="s">
        <v>342</v>
      </c>
      <c r="M35" s="130"/>
      <c r="N35" s="130"/>
      <c r="O35" s="130"/>
    </row>
    <row r="36" spans="1:15" s="68" customFormat="1" ht="18.75" customHeight="1" x14ac:dyDescent="0.25">
      <c r="A36" s="92">
        <v>5</v>
      </c>
      <c r="B36" s="64"/>
      <c r="C36" s="65"/>
      <c r="D36" s="63"/>
      <c r="E36" s="63" t="s">
        <v>292</v>
      </c>
      <c r="F36" s="63" t="s">
        <v>293</v>
      </c>
      <c r="G36" s="59">
        <v>2018</v>
      </c>
      <c r="H36" s="59">
        <f t="shared" si="0"/>
        <v>2019</v>
      </c>
      <c r="I36" s="63" t="s">
        <v>305</v>
      </c>
      <c r="J36" s="133" t="s">
        <v>340</v>
      </c>
      <c r="K36" s="133" t="s">
        <v>344</v>
      </c>
      <c r="L36" s="181" t="s">
        <v>342</v>
      </c>
      <c r="M36" s="130"/>
      <c r="N36" s="130"/>
      <c r="O36" s="130"/>
    </row>
    <row r="37" spans="1:15" s="68" customFormat="1" ht="18.75" customHeight="1" x14ac:dyDescent="0.25">
      <c r="A37" s="84">
        <v>6</v>
      </c>
      <c r="B37" s="85" t="s">
        <v>26</v>
      </c>
      <c r="C37" s="86" t="s">
        <v>213</v>
      </c>
      <c r="D37" s="80" t="s">
        <v>172</v>
      </c>
      <c r="E37" s="80" t="s">
        <v>167</v>
      </c>
      <c r="F37" s="78" t="s">
        <v>166</v>
      </c>
      <c r="G37" s="87" t="s">
        <v>161</v>
      </c>
      <c r="H37" s="20">
        <f t="shared" si="0"/>
        <v>2018</v>
      </c>
      <c r="I37" s="87">
        <v>2033</v>
      </c>
      <c r="J37" s="98" t="s">
        <v>345</v>
      </c>
      <c r="K37" s="98" t="s">
        <v>346</v>
      </c>
      <c r="L37" s="180" t="s">
        <v>347</v>
      </c>
      <c r="M37" s="126">
        <v>2287231</v>
      </c>
      <c r="N37" s="126">
        <v>2201304</v>
      </c>
      <c r="O37" s="126">
        <v>85927</v>
      </c>
    </row>
    <row r="38" spans="1:15" s="68" customFormat="1" ht="18.75" customHeight="1" x14ac:dyDescent="0.25">
      <c r="A38" s="84">
        <v>6</v>
      </c>
      <c r="B38" s="88" t="s">
        <v>26</v>
      </c>
      <c r="C38" s="71" t="s">
        <v>28</v>
      </c>
      <c r="D38" s="74" t="s">
        <v>172</v>
      </c>
      <c r="E38" s="78" t="s">
        <v>109</v>
      </c>
      <c r="F38" s="80" t="s">
        <v>27</v>
      </c>
      <c r="G38" s="75">
        <v>1995</v>
      </c>
      <c r="H38" s="20">
        <f t="shared" si="0"/>
        <v>1996</v>
      </c>
      <c r="I38" s="80" t="s">
        <v>286</v>
      </c>
      <c r="J38" s="98" t="s">
        <v>348</v>
      </c>
      <c r="K38" s="98" t="s">
        <v>349</v>
      </c>
      <c r="L38" s="180" t="s">
        <v>350</v>
      </c>
      <c r="M38" s="126">
        <v>5488691</v>
      </c>
      <c r="N38" s="126">
        <v>1328695</v>
      </c>
      <c r="O38" s="126">
        <v>4159996</v>
      </c>
    </row>
    <row r="39" spans="1:15" s="68" customFormat="1" ht="18.75" customHeight="1" x14ac:dyDescent="0.25">
      <c r="A39" s="84">
        <v>6</v>
      </c>
      <c r="B39" s="88" t="s">
        <v>26</v>
      </c>
      <c r="C39" s="71" t="s">
        <v>214</v>
      </c>
      <c r="D39" s="74" t="s">
        <v>172</v>
      </c>
      <c r="E39" s="78" t="s">
        <v>111</v>
      </c>
      <c r="F39" s="80" t="s">
        <v>30</v>
      </c>
      <c r="G39" s="75">
        <v>2006</v>
      </c>
      <c r="H39" s="20">
        <f t="shared" si="0"/>
        <v>2007</v>
      </c>
      <c r="I39" s="80">
        <v>2021</v>
      </c>
      <c r="J39" s="98" t="s">
        <v>348</v>
      </c>
      <c r="K39" s="98" t="s">
        <v>349</v>
      </c>
      <c r="L39" s="180" t="s">
        <v>350</v>
      </c>
      <c r="M39" s="126">
        <v>4490297</v>
      </c>
      <c r="N39" s="126">
        <v>3507723</v>
      </c>
      <c r="O39" s="126">
        <v>982574</v>
      </c>
    </row>
    <row r="40" spans="1:15" s="68" customFormat="1" ht="18.75" customHeight="1" x14ac:dyDescent="0.25">
      <c r="A40" s="84">
        <v>6</v>
      </c>
      <c r="B40" s="85" t="s">
        <v>26</v>
      </c>
      <c r="C40" s="83" t="s">
        <v>215</v>
      </c>
      <c r="D40" s="80" t="s">
        <v>172</v>
      </c>
      <c r="E40" s="80" t="s">
        <v>112</v>
      </c>
      <c r="F40" s="78" t="s">
        <v>31</v>
      </c>
      <c r="G40" s="89" t="s">
        <v>161</v>
      </c>
      <c r="H40" s="20">
        <f t="shared" si="0"/>
        <v>2018</v>
      </c>
      <c r="I40" s="89">
        <v>2032</v>
      </c>
      <c r="J40" s="98" t="s">
        <v>348</v>
      </c>
      <c r="K40" s="98" t="s">
        <v>349</v>
      </c>
      <c r="L40" s="180" t="s">
        <v>350</v>
      </c>
      <c r="M40" s="126">
        <v>265081</v>
      </c>
      <c r="N40" s="126">
        <v>244332</v>
      </c>
      <c r="O40" s="126">
        <v>20749</v>
      </c>
    </row>
    <row r="41" spans="1:15" s="68" customFormat="1" ht="18.75" customHeight="1" x14ac:dyDescent="0.25">
      <c r="A41" s="84">
        <v>6</v>
      </c>
      <c r="B41" s="88" t="s">
        <v>26</v>
      </c>
      <c r="C41" s="71" t="s">
        <v>216</v>
      </c>
      <c r="D41" s="74" t="s">
        <v>172</v>
      </c>
      <c r="E41" s="78" t="s">
        <v>110</v>
      </c>
      <c r="F41" s="80" t="s">
        <v>29</v>
      </c>
      <c r="G41" s="75">
        <v>2006</v>
      </c>
      <c r="H41" s="20">
        <f t="shared" si="0"/>
        <v>2007</v>
      </c>
      <c r="I41" s="80">
        <v>2021</v>
      </c>
      <c r="J41" s="98" t="s">
        <v>348</v>
      </c>
      <c r="K41" s="98" t="s">
        <v>349</v>
      </c>
      <c r="L41" s="180" t="s">
        <v>350</v>
      </c>
      <c r="M41" s="126">
        <v>652101</v>
      </c>
      <c r="N41" s="126">
        <v>423054</v>
      </c>
      <c r="O41" s="126">
        <v>229047</v>
      </c>
    </row>
    <row r="42" spans="1:15" s="68" customFormat="1" ht="18.75" customHeight="1" x14ac:dyDescent="0.25">
      <c r="A42" s="84">
        <v>6</v>
      </c>
      <c r="B42" s="85" t="s">
        <v>26</v>
      </c>
      <c r="C42" s="86" t="s">
        <v>217</v>
      </c>
      <c r="D42" s="72" t="s">
        <v>206</v>
      </c>
      <c r="E42" s="80" t="s">
        <v>82</v>
      </c>
      <c r="F42" s="78" t="s">
        <v>80</v>
      </c>
      <c r="G42" s="87">
        <v>2012</v>
      </c>
      <c r="H42" s="20">
        <f t="shared" si="0"/>
        <v>2013</v>
      </c>
      <c r="I42" s="78">
        <f t="shared" ref="I42:I49" si="1">G42+15</f>
        <v>2027</v>
      </c>
      <c r="J42" s="98" t="s">
        <v>348</v>
      </c>
      <c r="K42" s="98" t="s">
        <v>349</v>
      </c>
      <c r="L42" s="180" t="s">
        <v>350</v>
      </c>
      <c r="M42" s="126">
        <v>305</v>
      </c>
      <c r="N42" s="126">
        <v>417</v>
      </c>
      <c r="O42" s="126">
        <v>0</v>
      </c>
    </row>
    <row r="43" spans="1:15" s="68" customFormat="1" ht="18.75" customHeight="1" x14ac:dyDescent="0.25">
      <c r="A43" s="84">
        <v>7</v>
      </c>
      <c r="B43" s="85" t="s">
        <v>32</v>
      </c>
      <c r="C43" s="86" t="s">
        <v>294</v>
      </c>
      <c r="D43" s="72" t="s">
        <v>160</v>
      </c>
      <c r="E43" s="80" t="s">
        <v>295</v>
      </c>
      <c r="F43" s="78" t="s">
        <v>296</v>
      </c>
      <c r="G43" s="87">
        <v>2018</v>
      </c>
      <c r="H43" s="20">
        <f t="shared" si="0"/>
        <v>2019</v>
      </c>
      <c r="I43" s="78" t="s">
        <v>305</v>
      </c>
      <c r="J43" s="95"/>
      <c r="K43" s="95"/>
      <c r="L43" s="95"/>
      <c r="M43" s="126"/>
      <c r="N43" s="126"/>
      <c r="O43" s="126"/>
    </row>
    <row r="44" spans="1:15" s="68" customFormat="1" ht="18.75" customHeight="1" x14ac:dyDescent="0.25">
      <c r="A44" s="92">
        <v>7</v>
      </c>
      <c r="B44" s="64" t="s">
        <v>32</v>
      </c>
      <c r="C44" s="60" t="s">
        <v>218</v>
      </c>
      <c r="D44" s="61" t="s">
        <v>172</v>
      </c>
      <c r="E44" s="56" t="s">
        <v>219</v>
      </c>
      <c r="F44" s="57" t="s">
        <v>220</v>
      </c>
      <c r="G44" s="115" t="s">
        <v>138</v>
      </c>
      <c r="H44" s="59">
        <f t="shared" si="0"/>
        <v>2016</v>
      </c>
      <c r="I44" s="63">
        <f t="shared" si="1"/>
        <v>2030</v>
      </c>
      <c r="J44" s="135" t="s">
        <v>351</v>
      </c>
      <c r="K44" s="135" t="s">
        <v>352</v>
      </c>
      <c r="L44" s="181" t="s">
        <v>353</v>
      </c>
      <c r="M44" s="130">
        <v>2320007</v>
      </c>
      <c r="N44" s="130">
        <v>1896297</v>
      </c>
      <c r="O44" s="130">
        <v>423710</v>
      </c>
    </row>
    <row r="45" spans="1:15" s="68" customFormat="1" ht="18.75" customHeight="1" x14ac:dyDescent="0.25">
      <c r="A45" s="93">
        <v>7</v>
      </c>
      <c r="B45" s="64"/>
      <c r="C45" s="60"/>
      <c r="D45" s="61"/>
      <c r="E45" s="56"/>
      <c r="F45" s="57" t="s">
        <v>221</v>
      </c>
      <c r="G45" s="115" t="s">
        <v>138</v>
      </c>
      <c r="H45" s="59">
        <f t="shared" si="0"/>
        <v>2016</v>
      </c>
      <c r="I45" s="63">
        <f t="shared" si="1"/>
        <v>2030</v>
      </c>
      <c r="J45" s="135" t="s">
        <v>351</v>
      </c>
      <c r="K45" s="135" t="s">
        <v>352</v>
      </c>
      <c r="L45" s="181" t="s">
        <v>353</v>
      </c>
      <c r="M45" s="130"/>
      <c r="N45" s="130"/>
      <c r="O45" s="130"/>
    </row>
    <row r="46" spans="1:15" s="68" customFormat="1" ht="18.75" customHeight="1" x14ac:dyDescent="0.25">
      <c r="A46" s="93">
        <v>7</v>
      </c>
      <c r="B46" s="64"/>
      <c r="C46" s="60"/>
      <c r="D46" s="61"/>
      <c r="E46" s="56"/>
      <c r="F46" s="57" t="s">
        <v>222</v>
      </c>
      <c r="G46" s="115" t="s">
        <v>138</v>
      </c>
      <c r="H46" s="59">
        <f t="shared" si="0"/>
        <v>2016</v>
      </c>
      <c r="I46" s="63">
        <f t="shared" si="1"/>
        <v>2030</v>
      </c>
      <c r="J46" s="135" t="s">
        <v>351</v>
      </c>
      <c r="K46" s="135" t="s">
        <v>352</v>
      </c>
      <c r="L46" s="181" t="s">
        <v>353</v>
      </c>
      <c r="M46" s="130"/>
      <c r="N46" s="130"/>
      <c r="O46" s="130"/>
    </row>
    <row r="47" spans="1:15" s="68" customFormat="1" ht="18.75" customHeight="1" x14ac:dyDescent="0.25">
      <c r="A47" s="76">
        <v>7</v>
      </c>
      <c r="B47" s="77" t="s">
        <v>32</v>
      </c>
      <c r="C47" s="179" t="s">
        <v>228</v>
      </c>
      <c r="D47" s="78" t="s">
        <v>160</v>
      </c>
      <c r="E47" s="78" t="s">
        <v>156</v>
      </c>
      <c r="F47" s="78" t="s">
        <v>157</v>
      </c>
      <c r="G47" s="75" t="s">
        <v>154</v>
      </c>
      <c r="H47" s="20">
        <f t="shared" si="0"/>
        <v>2017</v>
      </c>
      <c r="I47" s="78">
        <f t="shared" si="1"/>
        <v>2031</v>
      </c>
      <c r="J47" s="98" t="s">
        <v>354</v>
      </c>
      <c r="K47" s="98" t="s">
        <v>355</v>
      </c>
      <c r="L47" s="180" t="s">
        <v>356</v>
      </c>
      <c r="M47" s="126">
        <v>7598</v>
      </c>
      <c r="N47" s="126">
        <v>7057</v>
      </c>
      <c r="O47" s="126">
        <v>541</v>
      </c>
    </row>
    <row r="48" spans="1:15" s="68" customFormat="1" ht="18.75" customHeight="1" x14ac:dyDescent="0.25">
      <c r="A48" s="93">
        <v>7</v>
      </c>
      <c r="B48" s="64" t="s">
        <v>32</v>
      </c>
      <c r="C48" s="60" t="s">
        <v>223</v>
      </c>
      <c r="D48" s="114" t="s">
        <v>160</v>
      </c>
      <c r="E48" s="56" t="s">
        <v>224</v>
      </c>
      <c r="F48" s="57" t="s">
        <v>225</v>
      </c>
      <c r="G48" s="115" t="s">
        <v>138</v>
      </c>
      <c r="H48" s="59">
        <f t="shared" si="0"/>
        <v>2016</v>
      </c>
      <c r="I48" s="63">
        <f t="shared" si="1"/>
        <v>2030</v>
      </c>
      <c r="J48" s="135" t="s">
        <v>351</v>
      </c>
      <c r="K48" s="135" t="s">
        <v>352</v>
      </c>
      <c r="L48" s="181" t="s">
        <v>353</v>
      </c>
      <c r="M48" s="130">
        <v>63977</v>
      </c>
      <c r="N48" s="130">
        <v>62035</v>
      </c>
      <c r="O48" s="130">
        <v>1942</v>
      </c>
    </row>
    <row r="49" spans="1:15" s="68" customFormat="1" ht="18.75" customHeight="1" x14ac:dyDescent="0.25">
      <c r="A49" s="93">
        <v>7</v>
      </c>
      <c r="B49" s="64"/>
      <c r="C49" s="60"/>
      <c r="D49" s="114"/>
      <c r="E49" s="56" t="s">
        <v>226</v>
      </c>
      <c r="F49" s="57" t="s">
        <v>227</v>
      </c>
      <c r="G49" s="115" t="s">
        <v>138</v>
      </c>
      <c r="H49" s="59">
        <f t="shared" si="0"/>
        <v>2016</v>
      </c>
      <c r="I49" s="63">
        <f t="shared" si="1"/>
        <v>2030</v>
      </c>
      <c r="J49" s="135" t="s">
        <v>351</v>
      </c>
      <c r="K49" s="135" t="s">
        <v>352</v>
      </c>
      <c r="L49" s="181" t="s">
        <v>353</v>
      </c>
      <c r="M49" s="130"/>
      <c r="N49" s="130"/>
      <c r="O49" s="130"/>
    </row>
    <row r="50" spans="1:15" s="68" customFormat="1" ht="18.75" customHeight="1" x14ac:dyDescent="0.25">
      <c r="A50" s="93">
        <v>7</v>
      </c>
      <c r="B50" s="64" t="s">
        <v>32</v>
      </c>
      <c r="C50" s="113" t="s">
        <v>233</v>
      </c>
      <c r="D50" s="61" t="s">
        <v>172</v>
      </c>
      <c r="E50" s="56" t="s">
        <v>234</v>
      </c>
      <c r="F50" s="57" t="s">
        <v>235</v>
      </c>
      <c r="G50" s="115" t="s">
        <v>236</v>
      </c>
      <c r="H50" s="59">
        <f t="shared" si="0"/>
        <v>2012</v>
      </c>
      <c r="I50" s="115">
        <v>2037</v>
      </c>
      <c r="J50" s="135" t="s">
        <v>354</v>
      </c>
      <c r="K50" s="135" t="s">
        <v>355</v>
      </c>
      <c r="L50" s="181" t="s">
        <v>356</v>
      </c>
      <c r="M50" s="130">
        <v>8008362</v>
      </c>
      <c r="N50" s="130">
        <v>7932918</v>
      </c>
      <c r="O50" s="130">
        <v>75444</v>
      </c>
    </row>
    <row r="51" spans="1:15" s="68" customFormat="1" ht="18.75" customHeight="1" x14ac:dyDescent="0.25">
      <c r="A51" s="93">
        <v>7</v>
      </c>
      <c r="B51" s="64"/>
      <c r="C51" s="113"/>
      <c r="D51" s="61"/>
      <c r="E51" s="56" t="s">
        <v>237</v>
      </c>
      <c r="F51" s="57" t="s">
        <v>238</v>
      </c>
      <c r="G51" s="115" t="s">
        <v>236</v>
      </c>
      <c r="H51" s="59">
        <f t="shared" si="0"/>
        <v>2012</v>
      </c>
      <c r="I51" s="115">
        <v>2037</v>
      </c>
      <c r="J51" s="135" t="s">
        <v>354</v>
      </c>
      <c r="K51" s="135" t="s">
        <v>355</v>
      </c>
      <c r="L51" s="181" t="s">
        <v>356</v>
      </c>
      <c r="M51" s="130"/>
      <c r="N51" s="130"/>
      <c r="O51" s="130"/>
    </row>
    <row r="52" spans="1:15" s="68" customFormat="1" ht="18.75" customHeight="1" x14ac:dyDescent="0.25">
      <c r="A52" s="93">
        <v>7</v>
      </c>
      <c r="B52" s="64"/>
      <c r="C52" s="113"/>
      <c r="D52" s="61"/>
      <c r="E52" s="56" t="s">
        <v>239</v>
      </c>
      <c r="F52" s="57" t="s">
        <v>240</v>
      </c>
      <c r="G52" s="115">
        <v>2011</v>
      </c>
      <c r="H52" s="59">
        <f t="shared" si="0"/>
        <v>2012</v>
      </c>
      <c r="I52" s="115" t="s">
        <v>42</v>
      </c>
      <c r="J52" s="135" t="s">
        <v>354</v>
      </c>
      <c r="K52" s="135" t="s">
        <v>355</v>
      </c>
      <c r="L52" s="181" t="s">
        <v>356</v>
      </c>
      <c r="M52" s="130"/>
      <c r="N52" s="130"/>
      <c r="O52" s="130"/>
    </row>
    <row r="53" spans="1:15" s="68" customFormat="1" ht="31.5" customHeight="1" x14ac:dyDescent="0.25">
      <c r="A53" s="81">
        <v>7</v>
      </c>
      <c r="B53" s="77" t="s">
        <v>32</v>
      </c>
      <c r="C53" s="71" t="s">
        <v>35</v>
      </c>
      <c r="D53" s="73" t="s">
        <v>7</v>
      </c>
      <c r="E53" s="73" t="s">
        <v>241</v>
      </c>
      <c r="F53" s="74" t="s">
        <v>242</v>
      </c>
      <c r="G53" s="79" t="s">
        <v>34</v>
      </c>
      <c r="H53" s="20">
        <f t="shared" si="0"/>
        <v>2006</v>
      </c>
      <c r="I53" s="79" t="s">
        <v>36</v>
      </c>
      <c r="J53" s="98" t="s">
        <v>354</v>
      </c>
      <c r="K53" s="98" t="s">
        <v>355</v>
      </c>
      <c r="L53" s="180" t="s">
        <v>356</v>
      </c>
      <c r="M53" s="126">
        <v>15908</v>
      </c>
      <c r="N53" s="126">
        <v>126</v>
      </c>
      <c r="O53" s="126">
        <v>15782</v>
      </c>
    </row>
    <row r="54" spans="1:15" s="68" customFormat="1" ht="31.5" customHeight="1" x14ac:dyDescent="0.25">
      <c r="A54" s="81">
        <v>7</v>
      </c>
      <c r="B54" s="77" t="s">
        <v>32</v>
      </c>
      <c r="C54" s="71" t="s">
        <v>33</v>
      </c>
      <c r="D54" s="72" t="s">
        <v>206</v>
      </c>
      <c r="E54" s="73" t="s">
        <v>243</v>
      </c>
      <c r="F54" s="74" t="s">
        <v>244</v>
      </c>
      <c r="G54" s="79" t="s">
        <v>34</v>
      </c>
      <c r="H54" s="20">
        <f t="shared" si="0"/>
        <v>2006</v>
      </c>
      <c r="I54" s="79">
        <v>2026</v>
      </c>
      <c r="J54" s="98" t="s">
        <v>354</v>
      </c>
      <c r="K54" s="98" t="s">
        <v>355</v>
      </c>
      <c r="L54" s="180" t="s">
        <v>356</v>
      </c>
      <c r="M54" s="126">
        <v>88838</v>
      </c>
      <c r="N54" s="126">
        <v>390</v>
      </c>
      <c r="O54" s="126">
        <v>88448</v>
      </c>
    </row>
    <row r="55" spans="1:15" s="68" customFormat="1" ht="18.75" customHeight="1" x14ac:dyDescent="0.25">
      <c r="A55" s="93">
        <v>7</v>
      </c>
      <c r="B55" s="64" t="s">
        <v>32</v>
      </c>
      <c r="C55" s="113" t="s">
        <v>40</v>
      </c>
      <c r="D55" s="61" t="s">
        <v>172</v>
      </c>
      <c r="E55" s="56" t="s">
        <v>229</v>
      </c>
      <c r="F55" s="57" t="s">
        <v>230</v>
      </c>
      <c r="G55" s="115" t="s">
        <v>41</v>
      </c>
      <c r="H55" s="59">
        <f t="shared" si="0"/>
        <v>1996</v>
      </c>
      <c r="I55" s="115" t="s">
        <v>39</v>
      </c>
      <c r="J55" s="135" t="s">
        <v>354</v>
      </c>
      <c r="K55" s="135" t="s">
        <v>355</v>
      </c>
      <c r="L55" s="181" t="s">
        <v>356</v>
      </c>
      <c r="M55" s="130">
        <v>1213915</v>
      </c>
      <c r="N55" s="130">
        <v>453612</v>
      </c>
      <c r="O55" s="130">
        <v>760303</v>
      </c>
    </row>
    <row r="56" spans="1:15" s="68" customFormat="1" ht="18.75" customHeight="1" x14ac:dyDescent="0.25">
      <c r="A56" s="93">
        <v>7</v>
      </c>
      <c r="B56" s="64"/>
      <c r="C56" s="113"/>
      <c r="D56" s="61"/>
      <c r="E56" s="56" t="s">
        <v>231</v>
      </c>
      <c r="F56" s="57" t="s">
        <v>232</v>
      </c>
      <c r="G56" s="115" t="s">
        <v>41</v>
      </c>
      <c r="H56" s="59">
        <f t="shared" si="0"/>
        <v>1996</v>
      </c>
      <c r="I56" s="115" t="s">
        <v>39</v>
      </c>
      <c r="J56" s="135" t="s">
        <v>354</v>
      </c>
      <c r="K56" s="135" t="s">
        <v>355</v>
      </c>
      <c r="L56" s="181" t="s">
        <v>356</v>
      </c>
      <c r="M56" s="130"/>
      <c r="N56" s="130"/>
      <c r="O56" s="130"/>
    </row>
    <row r="57" spans="1:15" s="68" customFormat="1" ht="18.75" customHeight="1" x14ac:dyDescent="0.25">
      <c r="A57" s="93">
        <v>7</v>
      </c>
      <c r="B57" s="64" t="s">
        <v>32</v>
      </c>
      <c r="C57" s="113" t="s">
        <v>37</v>
      </c>
      <c r="D57" s="61" t="s">
        <v>172</v>
      </c>
      <c r="E57" s="56" t="s">
        <v>245</v>
      </c>
      <c r="F57" s="57" t="s">
        <v>246</v>
      </c>
      <c r="G57" s="115" t="s">
        <v>38</v>
      </c>
      <c r="H57" s="59">
        <f t="shared" si="0"/>
        <v>1988</v>
      </c>
      <c r="I57" s="115" t="s">
        <v>39</v>
      </c>
      <c r="J57" s="135" t="s">
        <v>357</v>
      </c>
      <c r="K57" s="135" t="s">
        <v>358</v>
      </c>
      <c r="L57" s="181" t="s">
        <v>359</v>
      </c>
      <c r="M57" s="130">
        <v>15119049</v>
      </c>
      <c r="N57" s="130">
        <v>4185352</v>
      </c>
      <c r="O57" s="130">
        <v>10933697</v>
      </c>
    </row>
    <row r="58" spans="1:15" s="68" customFormat="1" ht="18.75" customHeight="1" x14ac:dyDescent="0.25">
      <c r="A58" s="93">
        <v>7</v>
      </c>
      <c r="B58" s="64"/>
      <c r="C58" s="113"/>
      <c r="D58" s="61"/>
      <c r="E58" s="56" t="s">
        <v>247</v>
      </c>
      <c r="F58" s="57" t="s">
        <v>248</v>
      </c>
      <c r="G58" s="115" t="s">
        <v>38</v>
      </c>
      <c r="H58" s="59">
        <f t="shared" si="0"/>
        <v>1988</v>
      </c>
      <c r="I58" s="115">
        <v>2020</v>
      </c>
      <c r="J58" s="135" t="s">
        <v>357</v>
      </c>
      <c r="K58" s="135" t="s">
        <v>358</v>
      </c>
      <c r="L58" s="181" t="s">
        <v>359</v>
      </c>
      <c r="M58" s="130"/>
      <c r="N58" s="130"/>
      <c r="O58" s="130"/>
    </row>
    <row r="59" spans="1:15" s="68" customFormat="1" ht="18.75" customHeight="1" x14ac:dyDescent="0.25">
      <c r="A59" s="81">
        <v>8</v>
      </c>
      <c r="B59" s="77" t="s">
        <v>282</v>
      </c>
      <c r="C59" s="71" t="s">
        <v>410</v>
      </c>
      <c r="D59" s="72" t="s">
        <v>160</v>
      </c>
      <c r="E59" s="73" t="s">
        <v>159</v>
      </c>
      <c r="F59" s="74" t="s">
        <v>158</v>
      </c>
      <c r="G59" s="79" t="s">
        <v>161</v>
      </c>
      <c r="H59" s="20">
        <f t="shared" si="0"/>
        <v>2018</v>
      </c>
      <c r="I59" s="79">
        <v>2032</v>
      </c>
      <c r="J59" s="98" t="s">
        <v>360</v>
      </c>
      <c r="K59" s="98" t="s">
        <v>361</v>
      </c>
      <c r="L59" s="180" t="s">
        <v>362</v>
      </c>
      <c r="M59" s="126">
        <v>201083</v>
      </c>
      <c r="N59" s="126">
        <v>196783</v>
      </c>
      <c r="O59" s="126">
        <v>4300</v>
      </c>
    </row>
    <row r="60" spans="1:15" s="68" customFormat="1" ht="18.75" customHeight="1" x14ac:dyDescent="0.25">
      <c r="A60" s="81">
        <v>8</v>
      </c>
      <c r="B60" s="77" t="s">
        <v>282</v>
      </c>
      <c r="C60" s="71" t="s">
        <v>411</v>
      </c>
      <c r="D60" s="80" t="s">
        <v>172</v>
      </c>
      <c r="E60" s="73" t="s">
        <v>134</v>
      </c>
      <c r="F60" s="74" t="s">
        <v>133</v>
      </c>
      <c r="G60" s="79" t="s">
        <v>129</v>
      </c>
      <c r="H60" s="20">
        <f t="shared" si="0"/>
        <v>2015</v>
      </c>
      <c r="I60" s="79">
        <v>2029</v>
      </c>
      <c r="J60" s="98" t="s">
        <v>363</v>
      </c>
      <c r="K60" s="98" t="s">
        <v>364</v>
      </c>
      <c r="L60" s="98"/>
      <c r="M60" s="126">
        <v>1538724</v>
      </c>
      <c r="N60" s="126">
        <v>1482192</v>
      </c>
      <c r="O60" s="126">
        <v>56532</v>
      </c>
    </row>
    <row r="61" spans="1:15" s="16" customFormat="1" ht="18.75" customHeight="1" x14ac:dyDescent="0.25">
      <c r="A61" s="17">
        <v>12</v>
      </c>
      <c r="B61" s="45" t="s">
        <v>124</v>
      </c>
      <c r="C61" s="33" t="s">
        <v>249</v>
      </c>
      <c r="D61" s="21" t="s">
        <v>7</v>
      </c>
      <c r="E61" s="23" t="s">
        <v>250</v>
      </c>
      <c r="F61" s="23" t="s">
        <v>151</v>
      </c>
      <c r="G61" s="24" t="s">
        <v>123</v>
      </c>
      <c r="H61" s="20">
        <f t="shared" si="0"/>
        <v>2014</v>
      </c>
      <c r="I61" s="18">
        <f>G61+15</f>
        <v>2028</v>
      </c>
      <c r="J61" s="100" t="s">
        <v>365</v>
      </c>
      <c r="K61" s="100" t="s">
        <v>366</v>
      </c>
      <c r="L61" s="106" t="s">
        <v>367</v>
      </c>
      <c r="M61" s="126">
        <v>1043</v>
      </c>
      <c r="N61" s="126">
        <v>912</v>
      </c>
      <c r="O61" s="126">
        <v>131</v>
      </c>
    </row>
    <row r="62" spans="1:15" s="16" customFormat="1" ht="18.75" customHeight="1" x14ac:dyDescent="0.25">
      <c r="A62" s="93">
        <v>13</v>
      </c>
      <c r="B62" s="64" t="s">
        <v>43</v>
      </c>
      <c r="C62" s="182" t="s">
        <v>297</v>
      </c>
      <c r="D62" s="56" t="s">
        <v>172</v>
      </c>
      <c r="E62" s="57" t="s">
        <v>298</v>
      </c>
      <c r="F62" s="57" t="s">
        <v>299</v>
      </c>
      <c r="G62" s="62">
        <v>2018</v>
      </c>
      <c r="H62" s="59">
        <f t="shared" si="0"/>
        <v>2019</v>
      </c>
      <c r="I62" s="63" t="s">
        <v>305</v>
      </c>
      <c r="J62" s="131"/>
      <c r="K62" s="131"/>
      <c r="L62" s="131"/>
      <c r="M62" s="130"/>
      <c r="N62" s="130"/>
      <c r="O62" s="130"/>
    </row>
    <row r="63" spans="1:15" s="16" customFormat="1" ht="18.75" customHeight="1" x14ac:dyDescent="0.25">
      <c r="A63" s="93">
        <v>13</v>
      </c>
      <c r="B63" s="64"/>
      <c r="C63" s="182"/>
      <c r="D63" s="56"/>
      <c r="E63" s="57" t="s">
        <v>300</v>
      </c>
      <c r="F63" s="57" t="s">
        <v>301</v>
      </c>
      <c r="G63" s="62">
        <v>2018</v>
      </c>
      <c r="H63" s="59">
        <f t="shared" si="0"/>
        <v>2019</v>
      </c>
      <c r="I63" s="63" t="s">
        <v>305</v>
      </c>
      <c r="J63" s="131"/>
      <c r="K63" s="131"/>
      <c r="L63" s="131"/>
      <c r="M63" s="130"/>
      <c r="N63" s="130"/>
      <c r="O63" s="130"/>
    </row>
    <row r="64" spans="1:15" s="68" customFormat="1" ht="18.75" customHeight="1" x14ac:dyDescent="0.25">
      <c r="A64" s="81">
        <v>13</v>
      </c>
      <c r="B64" s="77" t="s">
        <v>43</v>
      </c>
      <c r="C64" s="90" t="s">
        <v>251</v>
      </c>
      <c r="D64" s="74" t="s">
        <v>160</v>
      </c>
      <c r="E64" s="74" t="s">
        <v>143</v>
      </c>
      <c r="F64" s="74" t="s">
        <v>142</v>
      </c>
      <c r="G64" s="87" t="s">
        <v>138</v>
      </c>
      <c r="H64" s="20">
        <f t="shared" si="0"/>
        <v>2016</v>
      </c>
      <c r="I64" s="74" t="s">
        <v>132</v>
      </c>
      <c r="J64" s="98" t="s">
        <v>368</v>
      </c>
      <c r="K64" s="98" t="s">
        <v>369</v>
      </c>
      <c r="L64" s="180" t="s">
        <v>370</v>
      </c>
      <c r="M64" s="126">
        <v>128808</v>
      </c>
      <c r="N64" s="126">
        <v>107624</v>
      </c>
      <c r="O64" s="126">
        <v>21184</v>
      </c>
    </row>
    <row r="65" spans="1:15" s="68" customFormat="1" ht="18.75" customHeight="1" x14ac:dyDescent="0.25">
      <c r="A65" s="81">
        <v>13</v>
      </c>
      <c r="B65" s="77" t="s">
        <v>43</v>
      </c>
      <c r="C65" s="90" t="s">
        <v>252</v>
      </c>
      <c r="D65" s="73" t="s">
        <v>7</v>
      </c>
      <c r="E65" s="74" t="s">
        <v>83</v>
      </c>
      <c r="F65" s="74" t="s">
        <v>44</v>
      </c>
      <c r="G65" s="87">
        <v>2010</v>
      </c>
      <c r="H65" s="20">
        <f t="shared" si="0"/>
        <v>2011</v>
      </c>
      <c r="I65" s="74">
        <v>2025</v>
      </c>
      <c r="J65" s="98" t="s">
        <v>368</v>
      </c>
      <c r="K65" s="98" t="s">
        <v>369</v>
      </c>
      <c r="L65" s="180" t="s">
        <v>370</v>
      </c>
      <c r="M65" s="126">
        <v>122981</v>
      </c>
      <c r="N65" s="126">
        <v>109850</v>
      </c>
      <c r="O65" s="126">
        <v>13131</v>
      </c>
    </row>
    <row r="66" spans="1:15" s="68" customFormat="1" ht="18.75" customHeight="1" x14ac:dyDescent="0.25">
      <c r="A66" s="81">
        <v>13</v>
      </c>
      <c r="B66" s="77" t="s">
        <v>43</v>
      </c>
      <c r="C66" s="90" t="s">
        <v>253</v>
      </c>
      <c r="D66" s="74" t="s">
        <v>160</v>
      </c>
      <c r="E66" s="74" t="s">
        <v>126</v>
      </c>
      <c r="F66" s="74" t="s">
        <v>125</v>
      </c>
      <c r="G66" s="87" t="s">
        <v>123</v>
      </c>
      <c r="H66" s="20">
        <f t="shared" ref="H66:H90" si="2">G66+1</f>
        <v>2014</v>
      </c>
      <c r="I66" s="74" t="s">
        <v>281</v>
      </c>
      <c r="J66" s="98" t="s">
        <v>368</v>
      </c>
      <c r="K66" s="98" t="s">
        <v>369</v>
      </c>
      <c r="L66" s="180" t="s">
        <v>370</v>
      </c>
      <c r="M66" s="126">
        <v>67530</v>
      </c>
      <c r="N66" s="126">
        <v>49132</v>
      </c>
      <c r="O66" s="126">
        <v>18398</v>
      </c>
    </row>
    <row r="67" spans="1:15" s="16" customFormat="1" ht="18.75" customHeight="1" x14ac:dyDescent="0.25">
      <c r="A67" s="17">
        <v>14</v>
      </c>
      <c r="B67" s="45" t="s">
        <v>139</v>
      </c>
      <c r="C67" s="33" t="s">
        <v>254</v>
      </c>
      <c r="D67" s="19" t="s">
        <v>172</v>
      </c>
      <c r="E67" s="23" t="s">
        <v>141</v>
      </c>
      <c r="F67" s="23" t="s">
        <v>140</v>
      </c>
      <c r="G67" s="24" t="s">
        <v>138</v>
      </c>
      <c r="H67" s="20">
        <f t="shared" si="2"/>
        <v>2016</v>
      </c>
      <c r="I67" s="23" t="s">
        <v>132</v>
      </c>
      <c r="J67" s="100" t="s">
        <v>371</v>
      </c>
      <c r="K67" s="100" t="s">
        <v>372</v>
      </c>
      <c r="L67" s="106" t="s">
        <v>373</v>
      </c>
      <c r="M67" s="126">
        <v>1613142</v>
      </c>
      <c r="N67" s="126">
        <v>1556649</v>
      </c>
      <c r="O67" s="126">
        <v>56493</v>
      </c>
    </row>
    <row r="68" spans="1:15" s="68" customFormat="1" ht="18.75" customHeight="1" x14ac:dyDescent="0.25">
      <c r="A68" s="69">
        <v>15</v>
      </c>
      <c r="B68" s="70" t="s">
        <v>45</v>
      </c>
      <c r="C68" s="90" t="s">
        <v>284</v>
      </c>
      <c r="D68" s="80" t="s">
        <v>172</v>
      </c>
      <c r="E68" s="74" t="s">
        <v>171</v>
      </c>
      <c r="F68" s="74" t="s">
        <v>92</v>
      </c>
      <c r="G68" s="87">
        <v>2002</v>
      </c>
      <c r="H68" s="20">
        <f t="shared" si="2"/>
        <v>2003</v>
      </c>
      <c r="I68" s="78" t="s">
        <v>137</v>
      </c>
      <c r="J68" s="98" t="s">
        <v>374</v>
      </c>
      <c r="K68" s="98" t="s">
        <v>375</v>
      </c>
      <c r="L68" s="180" t="s">
        <v>376</v>
      </c>
      <c r="M68" s="126">
        <v>1643841</v>
      </c>
      <c r="N68" s="126">
        <v>1433450</v>
      </c>
      <c r="O68" s="126">
        <v>210391</v>
      </c>
    </row>
    <row r="69" spans="1:15" s="16" customFormat="1" ht="18.75" customHeight="1" x14ac:dyDescent="0.25">
      <c r="A69" s="17">
        <v>19</v>
      </c>
      <c r="B69" s="45" t="s">
        <v>46</v>
      </c>
      <c r="C69" s="32" t="s">
        <v>255</v>
      </c>
      <c r="D69" s="21" t="s">
        <v>7</v>
      </c>
      <c r="E69" s="19" t="s">
        <v>91</v>
      </c>
      <c r="F69" s="18" t="s">
        <v>81</v>
      </c>
      <c r="G69" s="20">
        <v>2012</v>
      </c>
      <c r="H69" s="20">
        <f t="shared" si="2"/>
        <v>2013</v>
      </c>
      <c r="I69" s="20">
        <v>2027</v>
      </c>
      <c r="J69" s="100" t="s">
        <v>377</v>
      </c>
      <c r="K69" s="100" t="s">
        <v>378</v>
      </c>
      <c r="L69" s="106" t="s">
        <v>379</v>
      </c>
      <c r="M69" s="126">
        <v>75207</v>
      </c>
      <c r="N69" s="126">
        <v>17494</v>
      </c>
      <c r="O69" s="126">
        <v>57713</v>
      </c>
    </row>
    <row r="70" spans="1:15" s="16" customFormat="1" ht="18.75" customHeight="1" x14ac:dyDescent="0.25">
      <c r="A70" s="17">
        <v>19</v>
      </c>
      <c r="B70" s="45" t="s">
        <v>46</v>
      </c>
      <c r="C70" s="32" t="s">
        <v>256</v>
      </c>
      <c r="D70" s="19" t="s">
        <v>172</v>
      </c>
      <c r="E70" s="19" t="s">
        <v>72</v>
      </c>
      <c r="F70" s="18" t="s">
        <v>73</v>
      </c>
      <c r="G70" s="20" t="s">
        <v>120</v>
      </c>
      <c r="H70" s="20">
        <f t="shared" si="2"/>
        <v>1999</v>
      </c>
      <c r="I70" s="20">
        <v>2029</v>
      </c>
      <c r="J70" s="100" t="s">
        <v>377</v>
      </c>
      <c r="K70" s="100" t="s">
        <v>378</v>
      </c>
      <c r="L70" s="106" t="s">
        <v>379</v>
      </c>
      <c r="M70" s="126">
        <v>216366</v>
      </c>
      <c r="N70" s="126">
        <v>160843</v>
      </c>
      <c r="O70" s="126">
        <v>55523</v>
      </c>
    </row>
    <row r="71" spans="1:15" ht="18.75" customHeight="1" x14ac:dyDescent="0.25">
      <c r="A71" s="22">
        <v>21</v>
      </c>
      <c r="B71" s="46" t="s">
        <v>47</v>
      </c>
      <c r="C71" s="31" t="s">
        <v>48</v>
      </c>
      <c r="D71" s="21" t="s">
        <v>7</v>
      </c>
      <c r="E71" s="21" t="s">
        <v>122</v>
      </c>
      <c r="F71" s="23" t="s">
        <v>121</v>
      </c>
      <c r="G71" s="26" t="s">
        <v>123</v>
      </c>
      <c r="H71" s="20">
        <f t="shared" si="2"/>
        <v>2014</v>
      </c>
      <c r="I71" s="26">
        <v>2028</v>
      </c>
      <c r="J71" s="101" t="s">
        <v>380</v>
      </c>
      <c r="K71" s="101" t="s">
        <v>381</v>
      </c>
      <c r="L71" s="183" t="s">
        <v>382</v>
      </c>
      <c r="M71" s="126">
        <v>303240</v>
      </c>
      <c r="N71" s="126">
        <v>89401</v>
      </c>
      <c r="O71" s="126">
        <v>213839</v>
      </c>
    </row>
    <row r="72" spans="1:15" s="68" customFormat="1" ht="18.75" customHeight="1" x14ac:dyDescent="0.25">
      <c r="A72" s="69">
        <v>22</v>
      </c>
      <c r="B72" s="70" t="s">
        <v>49</v>
      </c>
      <c r="C72" s="83" t="s">
        <v>288</v>
      </c>
      <c r="D72" s="73" t="s">
        <v>7</v>
      </c>
      <c r="E72" s="73" t="s">
        <v>113</v>
      </c>
      <c r="F72" s="74" t="s">
        <v>50</v>
      </c>
      <c r="G72" s="91" t="s">
        <v>51</v>
      </c>
      <c r="H72" s="20">
        <f t="shared" si="2"/>
        <v>2005</v>
      </c>
      <c r="I72" s="89">
        <v>2031</v>
      </c>
      <c r="J72" s="98" t="s">
        <v>383</v>
      </c>
      <c r="K72" s="98" t="s">
        <v>384</v>
      </c>
      <c r="L72" s="180" t="s">
        <v>385</v>
      </c>
      <c r="M72" s="126">
        <v>1806588</v>
      </c>
      <c r="N72" s="126">
        <v>465144</v>
      </c>
      <c r="O72" s="126">
        <v>1341444</v>
      </c>
    </row>
    <row r="73" spans="1:15" s="68" customFormat="1" ht="18.75" customHeight="1" x14ac:dyDescent="0.25">
      <c r="A73" s="69">
        <v>23</v>
      </c>
      <c r="B73" s="70" t="s">
        <v>302</v>
      </c>
      <c r="C73" s="83" t="s">
        <v>303</v>
      </c>
      <c r="D73" s="73" t="s">
        <v>172</v>
      </c>
      <c r="E73" s="73" t="s">
        <v>306</v>
      </c>
      <c r="F73" s="74" t="s">
        <v>307</v>
      </c>
      <c r="G73" s="91">
        <v>2018</v>
      </c>
      <c r="H73" s="20">
        <v>2019</v>
      </c>
      <c r="I73" s="89">
        <v>2033</v>
      </c>
      <c r="J73" s="95"/>
      <c r="K73" s="95"/>
      <c r="L73" s="95"/>
      <c r="M73" s="126"/>
      <c r="N73" s="126"/>
      <c r="O73" s="126"/>
    </row>
    <row r="74" spans="1:15" s="82" customFormat="1" ht="18.75" customHeight="1" x14ac:dyDescent="0.25">
      <c r="A74" s="81">
        <v>30</v>
      </c>
      <c r="B74" s="77" t="s">
        <v>52</v>
      </c>
      <c r="C74" s="83" t="s">
        <v>257</v>
      </c>
      <c r="D74" s="80" t="s">
        <v>172</v>
      </c>
      <c r="E74" s="73" t="s">
        <v>136</v>
      </c>
      <c r="F74" s="74" t="s">
        <v>135</v>
      </c>
      <c r="G74" s="75" t="s">
        <v>129</v>
      </c>
      <c r="H74" s="20">
        <f t="shared" si="2"/>
        <v>2015</v>
      </c>
      <c r="I74" s="75">
        <v>2029</v>
      </c>
      <c r="J74" s="102" t="s">
        <v>386</v>
      </c>
      <c r="K74" s="102" t="s">
        <v>387</v>
      </c>
      <c r="L74" s="180" t="s">
        <v>388</v>
      </c>
      <c r="M74" s="128">
        <v>1051316</v>
      </c>
      <c r="N74" s="128">
        <v>856215</v>
      </c>
      <c r="O74" s="128">
        <v>195101</v>
      </c>
    </row>
    <row r="75" spans="1:15" s="82" customFormat="1" ht="18.75" customHeight="1" x14ac:dyDescent="0.25">
      <c r="A75" s="93">
        <v>30</v>
      </c>
      <c r="B75" s="64" t="s">
        <v>52</v>
      </c>
      <c r="C75" s="116" t="s">
        <v>258</v>
      </c>
      <c r="D75" s="56" t="s">
        <v>7</v>
      </c>
      <c r="E75" s="56" t="s">
        <v>87</v>
      </c>
      <c r="F75" s="57" t="s">
        <v>86</v>
      </c>
      <c r="G75" s="59">
        <v>2008</v>
      </c>
      <c r="H75" s="59">
        <f t="shared" si="2"/>
        <v>2009</v>
      </c>
      <c r="I75" s="59">
        <v>2023</v>
      </c>
      <c r="J75" s="136" t="s">
        <v>386</v>
      </c>
      <c r="K75" s="136" t="s">
        <v>387</v>
      </c>
      <c r="L75" s="181" t="s">
        <v>388</v>
      </c>
      <c r="M75" s="137">
        <v>8012523</v>
      </c>
      <c r="N75" s="137">
        <v>909339</v>
      </c>
      <c r="O75" s="137">
        <v>7103184</v>
      </c>
    </row>
    <row r="76" spans="1:15" s="82" customFormat="1" ht="18.75" customHeight="1" x14ac:dyDescent="0.25">
      <c r="A76" s="93">
        <v>30</v>
      </c>
      <c r="B76" s="64"/>
      <c r="C76" s="116"/>
      <c r="D76" s="56"/>
      <c r="E76" s="56" t="s">
        <v>88</v>
      </c>
      <c r="F76" s="57" t="s">
        <v>57</v>
      </c>
      <c r="G76" s="59">
        <v>2008</v>
      </c>
      <c r="H76" s="59">
        <f t="shared" si="2"/>
        <v>2009</v>
      </c>
      <c r="I76" s="59">
        <v>2023</v>
      </c>
      <c r="J76" s="136" t="s">
        <v>386</v>
      </c>
      <c r="K76" s="136" t="s">
        <v>387</v>
      </c>
      <c r="L76" s="181" t="s">
        <v>388</v>
      </c>
      <c r="M76" s="137"/>
      <c r="N76" s="137"/>
      <c r="O76" s="137"/>
    </row>
    <row r="77" spans="1:15" s="16" customFormat="1" ht="18.75" customHeight="1" x14ac:dyDescent="0.25">
      <c r="A77" s="22">
        <v>39</v>
      </c>
      <c r="B77" s="46" t="s">
        <v>168</v>
      </c>
      <c r="C77" s="31" t="s">
        <v>259</v>
      </c>
      <c r="D77" s="19" t="s">
        <v>172</v>
      </c>
      <c r="E77" s="21" t="s">
        <v>170</v>
      </c>
      <c r="F77" s="23" t="s">
        <v>169</v>
      </c>
      <c r="G77" s="26" t="s">
        <v>161</v>
      </c>
      <c r="H77" s="20">
        <f t="shared" si="2"/>
        <v>2018</v>
      </c>
      <c r="I77" s="26">
        <v>2032</v>
      </c>
      <c r="J77" s="184"/>
      <c r="K77" s="184"/>
      <c r="L77" s="184"/>
      <c r="M77" s="128">
        <v>712351</v>
      </c>
      <c r="N77" s="128">
        <v>699066</v>
      </c>
      <c r="O77" s="128">
        <v>13285</v>
      </c>
    </row>
    <row r="78" spans="1:15" s="68" customFormat="1" ht="30" x14ac:dyDescent="0.25">
      <c r="A78" s="69">
        <v>49</v>
      </c>
      <c r="B78" s="70" t="s">
        <v>58</v>
      </c>
      <c r="C78" s="83" t="s">
        <v>308</v>
      </c>
      <c r="D78" s="80" t="s">
        <v>172</v>
      </c>
      <c r="E78" s="73" t="s">
        <v>114</v>
      </c>
      <c r="F78" s="74" t="s">
        <v>59</v>
      </c>
      <c r="G78" s="89">
        <v>2003</v>
      </c>
      <c r="H78" s="20">
        <f t="shared" si="2"/>
        <v>2004</v>
      </c>
      <c r="I78" s="89">
        <v>2035</v>
      </c>
      <c r="J78" s="99" t="s">
        <v>389</v>
      </c>
      <c r="K78" s="99" t="s">
        <v>390</v>
      </c>
      <c r="L78" s="185" t="s">
        <v>391</v>
      </c>
      <c r="M78" s="126">
        <v>1871913</v>
      </c>
      <c r="N78" s="126">
        <v>1604273</v>
      </c>
      <c r="O78" s="126">
        <v>267640</v>
      </c>
    </row>
    <row r="79" spans="1:15" s="68" customFormat="1" ht="18.75" customHeight="1" x14ac:dyDescent="0.25">
      <c r="A79" s="69">
        <v>49</v>
      </c>
      <c r="B79" s="70" t="s">
        <v>58</v>
      </c>
      <c r="C79" s="83" t="s">
        <v>60</v>
      </c>
      <c r="D79" s="73" t="s">
        <v>7</v>
      </c>
      <c r="E79" s="73" t="s">
        <v>115</v>
      </c>
      <c r="F79" s="74" t="s">
        <v>260</v>
      </c>
      <c r="G79" s="89">
        <v>2004</v>
      </c>
      <c r="H79" s="20">
        <f t="shared" si="2"/>
        <v>2005</v>
      </c>
      <c r="I79" s="89">
        <v>2026</v>
      </c>
      <c r="J79" s="98" t="s">
        <v>392</v>
      </c>
      <c r="K79" s="98" t="s">
        <v>393</v>
      </c>
      <c r="L79" s="180" t="s">
        <v>394</v>
      </c>
      <c r="M79" s="126">
        <v>149459</v>
      </c>
      <c r="N79" s="126">
        <v>128</v>
      </c>
      <c r="O79" s="126">
        <v>149331</v>
      </c>
    </row>
    <row r="80" spans="1:15" s="68" customFormat="1" ht="18.75" customHeight="1" x14ac:dyDescent="0.25">
      <c r="A80" s="93">
        <v>51</v>
      </c>
      <c r="B80" s="64" t="s">
        <v>61</v>
      </c>
      <c r="C80" s="113" t="s">
        <v>261</v>
      </c>
      <c r="D80" s="56" t="s">
        <v>7</v>
      </c>
      <c r="E80" s="61" t="s">
        <v>262</v>
      </c>
      <c r="F80" s="63" t="s">
        <v>263</v>
      </c>
      <c r="G80" s="59" t="s">
        <v>264</v>
      </c>
      <c r="H80" s="59">
        <f t="shared" si="2"/>
        <v>2010</v>
      </c>
      <c r="I80" s="59">
        <v>2024</v>
      </c>
      <c r="J80" s="135" t="s">
        <v>395</v>
      </c>
      <c r="K80" s="135" t="s">
        <v>396</v>
      </c>
      <c r="L80" s="181" t="s">
        <v>397</v>
      </c>
      <c r="M80" s="130">
        <v>101359</v>
      </c>
      <c r="N80" s="130">
        <v>18590</v>
      </c>
      <c r="O80" s="130">
        <v>82769</v>
      </c>
    </row>
    <row r="81" spans="1:15" s="68" customFormat="1" ht="18.75" customHeight="1" x14ac:dyDescent="0.25">
      <c r="A81" s="93">
        <v>51</v>
      </c>
      <c r="B81" s="64"/>
      <c r="C81" s="113"/>
      <c r="D81" s="56"/>
      <c r="E81" s="61" t="s">
        <v>265</v>
      </c>
      <c r="F81" s="63" t="s">
        <v>266</v>
      </c>
      <c r="G81" s="59">
        <v>2009</v>
      </c>
      <c r="H81" s="59">
        <f t="shared" si="2"/>
        <v>2010</v>
      </c>
      <c r="I81" s="59">
        <v>2024</v>
      </c>
      <c r="J81" s="135" t="s">
        <v>395</v>
      </c>
      <c r="K81" s="135" t="s">
        <v>396</v>
      </c>
      <c r="L81" s="181" t="s">
        <v>397</v>
      </c>
      <c r="M81" s="130"/>
      <c r="N81" s="130"/>
      <c r="O81" s="130"/>
    </row>
    <row r="82" spans="1:15" s="68" customFormat="1" ht="18.75" customHeight="1" x14ac:dyDescent="0.25">
      <c r="A82" s="93">
        <v>51</v>
      </c>
      <c r="B82" s="64" t="s">
        <v>61</v>
      </c>
      <c r="C82" s="113" t="s">
        <v>267</v>
      </c>
      <c r="D82" s="56" t="s">
        <v>7</v>
      </c>
      <c r="E82" s="61" t="s">
        <v>268</v>
      </c>
      <c r="F82" s="63" t="s">
        <v>269</v>
      </c>
      <c r="G82" s="59">
        <v>2009</v>
      </c>
      <c r="H82" s="59">
        <f t="shared" si="2"/>
        <v>2010</v>
      </c>
      <c r="I82" s="59">
        <v>2024</v>
      </c>
      <c r="J82" s="135" t="s">
        <v>395</v>
      </c>
      <c r="K82" s="135" t="s">
        <v>396</v>
      </c>
      <c r="L82" s="181" t="s">
        <v>397</v>
      </c>
      <c r="M82" s="130">
        <v>1268554</v>
      </c>
      <c r="N82" s="130">
        <v>737334</v>
      </c>
      <c r="O82" s="130">
        <v>531220</v>
      </c>
    </row>
    <row r="83" spans="1:15" s="68" customFormat="1" ht="18.75" customHeight="1" x14ac:dyDescent="0.25">
      <c r="A83" s="93">
        <v>51</v>
      </c>
      <c r="B83" s="64"/>
      <c r="C83" s="113"/>
      <c r="D83" s="56"/>
      <c r="E83" s="61" t="s">
        <v>270</v>
      </c>
      <c r="F83" s="63" t="s">
        <v>271</v>
      </c>
      <c r="G83" s="59">
        <v>2009</v>
      </c>
      <c r="H83" s="59">
        <f t="shared" si="2"/>
        <v>2010</v>
      </c>
      <c r="I83" s="59">
        <v>2024</v>
      </c>
      <c r="J83" s="135" t="s">
        <v>395</v>
      </c>
      <c r="K83" s="135" t="s">
        <v>396</v>
      </c>
      <c r="L83" s="181" t="s">
        <v>397</v>
      </c>
      <c r="M83" s="130"/>
      <c r="N83" s="130"/>
      <c r="O83" s="130"/>
    </row>
    <row r="84" spans="1:15" s="68" customFormat="1" ht="18.75" customHeight="1" x14ac:dyDescent="0.25">
      <c r="A84" s="93">
        <v>51</v>
      </c>
      <c r="B84" s="64"/>
      <c r="C84" s="113"/>
      <c r="D84" s="56"/>
      <c r="E84" s="61" t="s">
        <v>272</v>
      </c>
      <c r="F84" s="63" t="s">
        <v>273</v>
      </c>
      <c r="G84" s="59">
        <v>2009</v>
      </c>
      <c r="H84" s="59">
        <f t="shared" si="2"/>
        <v>2010</v>
      </c>
      <c r="I84" s="59">
        <v>2024</v>
      </c>
      <c r="J84" s="135" t="s">
        <v>395</v>
      </c>
      <c r="K84" s="135" t="s">
        <v>396</v>
      </c>
      <c r="L84" s="181" t="s">
        <v>397</v>
      </c>
      <c r="M84" s="130"/>
      <c r="N84" s="130"/>
      <c r="O84" s="130"/>
    </row>
    <row r="85" spans="1:15" s="68" customFormat="1" ht="18.75" customHeight="1" x14ac:dyDescent="0.25">
      <c r="A85" s="93">
        <v>51</v>
      </c>
      <c r="B85" s="64" t="s">
        <v>61</v>
      </c>
      <c r="C85" s="113" t="s">
        <v>274</v>
      </c>
      <c r="D85" s="61" t="s">
        <v>172</v>
      </c>
      <c r="E85" s="61" t="s">
        <v>275</v>
      </c>
      <c r="F85" s="63" t="s">
        <v>276</v>
      </c>
      <c r="G85" s="59" t="s">
        <v>123</v>
      </c>
      <c r="H85" s="59">
        <f t="shared" si="2"/>
        <v>2014</v>
      </c>
      <c r="I85" s="63">
        <f>G85+15</f>
        <v>2028</v>
      </c>
      <c r="J85" s="135" t="s">
        <v>398</v>
      </c>
      <c r="K85" s="135" t="s">
        <v>399</v>
      </c>
      <c r="L85" s="181" t="s">
        <v>400</v>
      </c>
      <c r="M85" s="130">
        <v>882092</v>
      </c>
      <c r="N85" s="130">
        <v>736527</v>
      </c>
      <c r="O85" s="130">
        <v>145565</v>
      </c>
    </row>
    <row r="86" spans="1:15" s="68" customFormat="1" ht="18.75" customHeight="1" x14ac:dyDescent="0.25">
      <c r="A86" s="93">
        <v>51</v>
      </c>
      <c r="B86" s="64"/>
      <c r="C86" s="113"/>
      <c r="D86" s="61"/>
      <c r="E86" s="61" t="s">
        <v>277</v>
      </c>
      <c r="F86" s="63" t="s">
        <v>278</v>
      </c>
      <c r="G86" s="59" t="s">
        <v>123</v>
      </c>
      <c r="H86" s="59">
        <f t="shared" si="2"/>
        <v>2014</v>
      </c>
      <c r="I86" s="63">
        <f>G86+15</f>
        <v>2028</v>
      </c>
      <c r="J86" s="135" t="s">
        <v>398</v>
      </c>
      <c r="K86" s="135" t="s">
        <v>399</v>
      </c>
      <c r="L86" s="181" t="s">
        <v>400</v>
      </c>
      <c r="M86" s="130"/>
      <c r="N86" s="130"/>
      <c r="O86" s="130"/>
    </row>
    <row r="87" spans="1:15" s="68" customFormat="1" ht="18.75" customHeight="1" x14ac:dyDescent="0.25">
      <c r="A87" s="93">
        <v>56</v>
      </c>
      <c r="B87" s="64" t="s">
        <v>62</v>
      </c>
      <c r="C87" s="65" t="s">
        <v>279</v>
      </c>
      <c r="D87" s="63" t="s">
        <v>160</v>
      </c>
      <c r="E87" s="63" t="s">
        <v>79</v>
      </c>
      <c r="F87" s="63" t="s">
        <v>78</v>
      </c>
      <c r="G87" s="59" t="s">
        <v>154</v>
      </c>
      <c r="H87" s="59">
        <f t="shared" si="2"/>
        <v>2017</v>
      </c>
      <c r="I87" s="63">
        <f>G87+15</f>
        <v>2031</v>
      </c>
      <c r="J87" s="135" t="s">
        <v>401</v>
      </c>
      <c r="K87" s="135" t="s">
        <v>402</v>
      </c>
      <c r="L87" s="181" t="s">
        <v>403</v>
      </c>
      <c r="M87" s="130">
        <v>195514</v>
      </c>
      <c r="N87" s="130">
        <v>157299</v>
      </c>
      <c r="O87" s="130">
        <v>38215</v>
      </c>
    </row>
    <row r="88" spans="1:15" s="68" customFormat="1" ht="18.75" customHeight="1" x14ac:dyDescent="0.25">
      <c r="A88" s="93">
        <v>56</v>
      </c>
      <c r="B88" s="64"/>
      <c r="C88" s="65"/>
      <c r="D88" s="63"/>
      <c r="E88" s="63"/>
      <c r="F88" s="63" t="s">
        <v>77</v>
      </c>
      <c r="G88" s="59" t="s">
        <v>154</v>
      </c>
      <c r="H88" s="59">
        <f t="shared" si="2"/>
        <v>2017</v>
      </c>
      <c r="I88" s="63">
        <f>G88+15</f>
        <v>2031</v>
      </c>
      <c r="J88" s="135" t="s">
        <v>401</v>
      </c>
      <c r="K88" s="135" t="s">
        <v>402</v>
      </c>
      <c r="L88" s="181" t="s">
        <v>403</v>
      </c>
      <c r="M88" s="130"/>
      <c r="N88" s="130"/>
      <c r="O88" s="130"/>
    </row>
    <row r="89" spans="1:15" s="68" customFormat="1" ht="18.75" customHeight="1" x14ac:dyDescent="0.25">
      <c r="A89" s="93">
        <v>56</v>
      </c>
      <c r="B89" s="64"/>
      <c r="C89" s="65"/>
      <c r="D89" s="63"/>
      <c r="E89" s="63"/>
      <c r="F89" s="63" t="s">
        <v>76</v>
      </c>
      <c r="G89" s="59" t="s">
        <v>154</v>
      </c>
      <c r="H89" s="59">
        <f t="shared" si="2"/>
        <v>2017</v>
      </c>
      <c r="I89" s="63">
        <f>G89+15</f>
        <v>2031</v>
      </c>
      <c r="J89" s="135" t="s">
        <v>401</v>
      </c>
      <c r="K89" s="135" t="s">
        <v>402</v>
      </c>
      <c r="L89" s="181" t="s">
        <v>403</v>
      </c>
      <c r="M89" s="130"/>
      <c r="N89" s="130"/>
      <c r="O89" s="130"/>
    </row>
    <row r="90" spans="1:15" ht="18.75" customHeight="1" x14ac:dyDescent="0.25">
      <c r="A90" s="22">
        <v>56</v>
      </c>
      <c r="B90" s="46" t="s">
        <v>62</v>
      </c>
      <c r="C90" s="31" t="s">
        <v>280</v>
      </c>
      <c r="D90" s="19" t="s">
        <v>172</v>
      </c>
      <c r="E90" s="18" t="s">
        <v>75</v>
      </c>
      <c r="F90" s="18" t="s">
        <v>74</v>
      </c>
      <c r="G90" s="26">
        <v>2001</v>
      </c>
      <c r="H90" s="20">
        <f t="shared" si="2"/>
        <v>2002</v>
      </c>
      <c r="I90" s="26">
        <v>2021</v>
      </c>
      <c r="J90" s="100" t="s">
        <v>404</v>
      </c>
      <c r="K90" s="100" t="s">
        <v>405</v>
      </c>
      <c r="L90" s="106" t="s">
        <v>406</v>
      </c>
      <c r="M90" s="124">
        <v>520702</v>
      </c>
      <c r="N90" s="124">
        <v>347928</v>
      </c>
      <c r="O90" s="124">
        <v>172774</v>
      </c>
    </row>
    <row r="91" spans="1:15" s="49" customFormat="1" ht="20.45" customHeight="1" x14ac:dyDescent="0.25">
      <c r="A91" s="138"/>
      <c r="B91" s="139"/>
      <c r="C91" s="140"/>
      <c r="D91" s="141"/>
      <c r="E91" s="142"/>
      <c r="F91" s="142"/>
      <c r="G91" s="143"/>
      <c r="H91" s="143"/>
      <c r="I91" s="144"/>
      <c r="J91" s="50"/>
      <c r="K91" s="50"/>
      <c r="L91" s="50"/>
      <c r="M91" s="117"/>
      <c r="N91" s="117"/>
      <c r="O91" s="117"/>
    </row>
    <row r="92" spans="1:15" s="49" customFormat="1" ht="20.45" customHeight="1" x14ac:dyDescent="0.25">
      <c r="A92" s="138"/>
      <c r="B92" s="139"/>
      <c r="C92" s="145"/>
      <c r="D92" s="141"/>
      <c r="E92" s="142"/>
      <c r="F92" s="142"/>
      <c r="G92" s="143"/>
      <c r="H92" s="143"/>
      <c r="I92" s="144"/>
      <c r="J92" s="50"/>
      <c r="K92" s="50"/>
      <c r="L92" s="50"/>
      <c r="M92" s="117"/>
      <c r="N92" s="117"/>
      <c r="O92" s="117"/>
    </row>
    <row r="93" spans="1:15" s="49" customFormat="1" ht="20.45" customHeight="1" x14ac:dyDescent="0.25">
      <c r="A93" s="146"/>
      <c r="B93" s="147"/>
      <c r="C93" s="148"/>
      <c r="D93" s="149"/>
      <c r="E93" s="149"/>
      <c r="F93" s="149"/>
      <c r="G93" s="149"/>
      <c r="H93" s="149"/>
      <c r="I93" s="149"/>
      <c r="J93" s="50"/>
      <c r="K93" s="50"/>
      <c r="L93" s="50"/>
      <c r="M93" s="117"/>
      <c r="N93" s="117"/>
      <c r="O93" s="117"/>
    </row>
    <row r="94" spans="1:15" s="39" customFormat="1" ht="20.45" customHeight="1" x14ac:dyDescent="0.25">
      <c r="A94" s="146"/>
      <c r="B94" s="147"/>
      <c r="C94" s="148"/>
      <c r="D94" s="149"/>
      <c r="E94" s="149"/>
      <c r="F94" s="149"/>
      <c r="G94" s="149"/>
      <c r="H94" s="149"/>
      <c r="I94" s="150"/>
      <c r="J94" s="48"/>
      <c r="K94" s="48"/>
      <c r="L94" s="48"/>
      <c r="M94" s="119"/>
      <c r="N94" s="119"/>
      <c r="O94" s="119"/>
    </row>
    <row r="95" spans="1:15" s="16" customFormat="1" ht="20.45" customHeight="1" x14ac:dyDescent="0.25">
      <c r="A95" s="151"/>
      <c r="B95" s="152"/>
      <c r="C95" s="153"/>
      <c r="D95" s="154"/>
      <c r="E95" s="149"/>
      <c r="F95" s="155"/>
      <c r="G95" s="149"/>
      <c r="H95" s="149"/>
      <c r="I95" s="155"/>
      <c r="J95" s="2"/>
      <c r="K95" s="2"/>
      <c r="L95" s="2"/>
      <c r="M95" s="118"/>
      <c r="N95" s="118"/>
      <c r="O95" s="118"/>
    </row>
    <row r="96" spans="1:15" ht="20.45" customHeight="1" x14ac:dyDescent="0.25">
      <c r="A96" s="146"/>
      <c r="B96" s="147"/>
      <c r="C96" s="156"/>
      <c r="D96" s="155"/>
      <c r="E96" s="157"/>
      <c r="F96" s="154"/>
      <c r="G96" s="149"/>
      <c r="H96" s="149"/>
      <c r="I96" s="158"/>
    </row>
    <row r="97" spans="1:15" s="16" customFormat="1" ht="20.45" customHeight="1" x14ac:dyDescent="0.25">
      <c r="A97" s="146"/>
      <c r="B97" s="147"/>
      <c r="C97" s="156"/>
      <c r="D97" s="155"/>
      <c r="E97" s="157"/>
      <c r="F97" s="154"/>
      <c r="G97" s="149"/>
      <c r="H97" s="149"/>
      <c r="I97" s="158"/>
      <c r="J97" s="2"/>
      <c r="K97" s="2"/>
      <c r="L97" s="2"/>
      <c r="M97" s="118"/>
      <c r="N97" s="118"/>
      <c r="O97" s="118"/>
    </row>
    <row r="98" spans="1:15" ht="20.45" customHeight="1" x14ac:dyDescent="0.25">
      <c r="A98" s="146"/>
      <c r="B98" s="147"/>
      <c r="C98" s="156"/>
      <c r="D98" s="155"/>
      <c r="E98" s="157"/>
      <c r="F98" s="154"/>
      <c r="G98" s="149"/>
      <c r="H98" s="149"/>
      <c r="I98" s="158"/>
    </row>
    <row r="99" spans="1:15" ht="20.45" customHeight="1" x14ac:dyDescent="0.25">
      <c r="A99" s="146"/>
      <c r="B99" s="147"/>
      <c r="C99" s="156"/>
      <c r="D99" s="159"/>
      <c r="E99" s="157"/>
      <c r="F99" s="154"/>
      <c r="G99" s="160"/>
      <c r="H99" s="160"/>
      <c r="I99" s="161"/>
    </row>
    <row r="100" spans="1:15" ht="20.45" customHeight="1" x14ac:dyDescent="0.25">
      <c r="A100" s="162"/>
      <c r="B100" s="163"/>
      <c r="C100" s="156"/>
      <c r="D100" s="159"/>
      <c r="E100" s="149"/>
      <c r="F100" s="149"/>
      <c r="G100" s="160"/>
      <c r="H100" s="160"/>
      <c r="I100" s="161"/>
    </row>
    <row r="101" spans="1:15" ht="20.45" customHeight="1" x14ac:dyDescent="0.25">
      <c r="A101" s="162"/>
      <c r="B101" s="163"/>
      <c r="C101" s="156"/>
      <c r="D101" s="159"/>
      <c r="E101" s="149"/>
      <c r="F101" s="149"/>
      <c r="G101" s="160"/>
      <c r="H101" s="160"/>
      <c r="I101" s="161"/>
    </row>
    <row r="102" spans="1:15" ht="20.45" customHeight="1" x14ac:dyDescent="0.25">
      <c r="A102" s="162"/>
      <c r="B102" s="163"/>
      <c r="C102" s="156"/>
      <c r="D102" s="159"/>
      <c r="E102" s="149"/>
      <c r="F102" s="149"/>
      <c r="G102" s="160"/>
      <c r="H102" s="160"/>
      <c r="I102" s="161"/>
    </row>
    <row r="103" spans="1:15" ht="15" customHeight="1" x14ac:dyDescent="0.25">
      <c r="A103" s="3"/>
      <c r="B103" s="3"/>
      <c r="C103" s="6"/>
      <c r="D103" s="42"/>
      <c r="E103" s="3"/>
      <c r="F103" s="5"/>
    </row>
    <row r="104" spans="1:15" s="2" customFormat="1" ht="15" customHeight="1" x14ac:dyDescent="0.25">
      <c r="B104" s="11"/>
      <c r="C104" s="34"/>
      <c r="D104" s="47"/>
      <c r="E104" s="13"/>
      <c r="F104" s="12"/>
      <c r="G104" s="41"/>
      <c r="H104" s="41"/>
      <c r="I104" s="41"/>
      <c r="M104" s="120"/>
      <c r="N104" s="120"/>
      <c r="O104" s="120"/>
    </row>
    <row r="105" spans="1:15" s="3" customFormat="1" ht="15" customHeight="1" x14ac:dyDescent="0.25">
      <c r="B105" s="6"/>
      <c r="C105" s="35"/>
      <c r="D105" s="7"/>
      <c r="E105" s="7"/>
      <c r="G105" s="41"/>
      <c r="H105" s="41"/>
      <c r="I105" s="41"/>
      <c r="M105" s="121"/>
      <c r="N105" s="121"/>
      <c r="O105" s="121"/>
    </row>
    <row r="106" spans="1:15" s="3" customFormat="1" ht="15" customHeight="1" x14ac:dyDescent="0.25">
      <c r="B106" s="8"/>
      <c r="C106" s="36"/>
      <c r="D106" s="10"/>
      <c r="E106" s="10"/>
      <c r="F106" s="9"/>
      <c r="G106" s="41"/>
      <c r="H106" s="41"/>
      <c r="I106" s="41"/>
      <c r="M106" s="121"/>
      <c r="N106" s="121"/>
      <c r="O106" s="121"/>
    </row>
    <row r="107" spans="1:15" s="3" customFormat="1" ht="15" customHeight="1" x14ac:dyDescent="0.25">
      <c r="B107" s="8"/>
      <c r="C107" s="36"/>
      <c r="D107" s="10"/>
      <c r="E107" s="10"/>
      <c r="F107" s="9"/>
      <c r="G107" s="41"/>
      <c r="H107" s="41"/>
      <c r="I107" s="41"/>
      <c r="M107" s="121"/>
      <c r="N107" s="121"/>
      <c r="O107" s="121"/>
    </row>
    <row r="108" spans="1:15" s="3" customFormat="1" ht="15" customHeight="1" x14ac:dyDescent="0.25">
      <c r="B108" s="8"/>
      <c r="C108" s="36"/>
      <c r="D108" s="10"/>
      <c r="E108" s="10"/>
      <c r="F108" s="9"/>
      <c r="G108" s="41"/>
      <c r="H108" s="41"/>
      <c r="I108" s="41"/>
      <c r="M108" s="121"/>
      <c r="N108" s="121"/>
      <c r="O108" s="121"/>
    </row>
    <row r="109" spans="1:15" s="3" customFormat="1" ht="15" customHeight="1" x14ac:dyDescent="0.25">
      <c r="B109" s="8"/>
      <c r="C109" s="36"/>
      <c r="D109" s="10"/>
      <c r="E109" s="10"/>
      <c r="F109" s="9"/>
      <c r="G109" s="41"/>
      <c r="H109" s="41"/>
      <c r="I109" s="41"/>
      <c r="M109" s="121"/>
      <c r="N109" s="121"/>
      <c r="O109" s="121"/>
    </row>
    <row r="110" spans="1:15" s="3" customFormat="1" ht="15" customHeight="1" x14ac:dyDescent="0.25">
      <c r="B110" s="8"/>
      <c r="C110" s="36"/>
      <c r="D110" s="10"/>
      <c r="E110" s="10"/>
      <c r="F110" s="9"/>
      <c r="G110" s="41"/>
      <c r="H110" s="41"/>
      <c r="I110" s="41"/>
      <c r="M110" s="121"/>
      <c r="N110" s="121"/>
      <c r="O110" s="121"/>
    </row>
    <row r="111" spans="1:15" s="3" customFormat="1" ht="15" customHeight="1" x14ac:dyDescent="0.25">
      <c r="B111" s="8"/>
      <c r="C111" s="36"/>
      <c r="D111" s="10"/>
      <c r="E111" s="10"/>
      <c r="F111" s="9"/>
      <c r="G111" s="41"/>
      <c r="H111" s="41"/>
      <c r="I111" s="41"/>
      <c r="M111" s="121"/>
      <c r="N111" s="121"/>
      <c r="O111" s="121"/>
    </row>
    <row r="112" spans="1:15" s="3" customFormat="1" ht="15" customHeight="1" x14ac:dyDescent="0.25">
      <c r="B112" s="8"/>
      <c r="C112" s="36"/>
      <c r="D112" s="10"/>
      <c r="E112" s="10"/>
      <c r="F112" s="9"/>
      <c r="G112" s="41"/>
      <c r="H112" s="41"/>
      <c r="I112" s="41"/>
      <c r="M112" s="121"/>
      <c r="N112" s="121"/>
      <c r="O112" s="121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</sheetData>
  <autoFilter ref="A1:I90" xr:uid="{00000000-0009-0000-0000-000000000000}"/>
  <sortState ref="A2:I47">
    <sortCondition ref="A2:A47"/>
    <sortCondition ref="C2:C47"/>
    <sortCondition ref="G2:G47"/>
  </sortState>
  <customSheetViews>
    <customSheetView guid="{BD9DB348-750C-43F9-876F-E904568322F6}" showPageBreaks="1" fitToPage="1" printArea="1" showAutoFilter="1">
      <pane xSplit="3" ySplit="2" topLeftCell="D6" activePane="bottomRight" state="frozen"/>
      <selection pane="bottomRight" activeCell="B1" sqref="B1"/>
      <pageMargins left="0.7" right="0.7" top="0.75" bottom="0.75" header="0.3" footer="0.3"/>
      <pageSetup paperSize="5" scale="51" fitToHeight="0" orientation="landscape" r:id="rId1"/>
      <autoFilter ref="B2:R97" xr:uid="{00000000-0000-0000-0000-000000000000}">
        <sortState ref="B3:R97">
          <sortCondition ref="B3:B97"/>
        </sortState>
      </autoFilter>
    </customSheetView>
    <customSheetView guid="{C906E046-A51B-485F-8C6B-DDA2C5B4F282}" scale="70" hiddenColumns="1">
      <pane ySplit="1" topLeftCell="A8" activePane="bottomLeft" state="frozen"/>
      <selection pane="bottomLeft" activeCell="E36" sqref="E36"/>
      <pageMargins left="0.7" right="0.7" top="0.75" bottom="0.75" header="0.3" footer="0.3"/>
      <pageSetup orientation="portrait" r:id="rId2"/>
    </customSheetView>
    <customSheetView guid="{8BF54B13-FA58-42B9-86FE-A8680F049438}" scale="70" hiddenColumns="1">
      <pane ySplit="1" topLeftCell="A44" activePane="bottomLeft" state="frozen"/>
      <selection pane="bottomLeft" activeCell="A52" sqref="A52"/>
      <pageMargins left="0.7" right="0.7" top="0.75" bottom="0.75" header="0.3" footer="0.3"/>
      <pageSetup orientation="portrait" r:id="rId3"/>
    </customSheetView>
    <customSheetView guid="{6DD51CD4-5A50-4F1E-94AE-52F48AD31343}" scale="70" hiddenColumns="1" topLeftCell="D1">
      <pane ySplit="1" topLeftCell="A35" activePane="bottomLeft" state="frozen"/>
      <selection pane="bottomLeft" activeCell="E36" sqref="E36"/>
      <pageMargins left="0.7" right="0.7" top="0.75" bottom="0.75" header="0.3" footer="0.3"/>
      <pageSetup orientation="portrait" r:id="rId4"/>
    </customSheetView>
    <customSheetView guid="{E5AE56E4-365C-431F-8793-C3848BCAD778}" scale="70" hiddenColumns="1" topLeftCell="M1">
      <pane ySplit="1" topLeftCell="A2" activePane="bottomLeft" state="frozen"/>
      <selection pane="bottomLeft" activeCell="A19" sqref="A19:XFD19"/>
      <pageMargins left="0.7" right="0.7" top="0.75" bottom="0.75" header="0.3" footer="0.3"/>
      <pageSetup orientation="portrait" r:id="rId5"/>
    </customSheetView>
    <customSheetView guid="{10221876-6139-4AE3-8353-55EA74C7C38B}" scale="70" hiddenColumns="1" topLeftCell="C1">
      <pane ySplit="1" topLeftCell="A43" activePane="bottomLeft" state="frozen"/>
      <selection pane="bottomLeft" activeCell="A46" sqref="A46:XFD46"/>
      <pageMargins left="0.7" right="0.7" top="0.75" bottom="0.75" header="0.3" footer="0.3"/>
      <pageSetup orientation="portrait" r:id="rId6"/>
    </customSheetView>
    <customSheetView guid="{96D2BBAB-3A13-4E40-9825-395024C7FBC7}" scale="70" hiddenColumns="1">
      <pane ySplit="1" topLeftCell="A52" activePane="bottomLeft" state="frozen"/>
      <selection pane="bottomLeft" activeCell="A73" sqref="A73"/>
      <pageMargins left="0.7" right="0.7" top="0.75" bottom="0.75" header="0.3" footer="0.3"/>
      <pageSetup orientation="portrait" r:id="rId7"/>
    </customSheetView>
    <customSheetView guid="{9BF4972D-95E7-44BC-B900-35408F7E9BFC}" scale="80" hiddenColumns="1" topLeftCell="K1">
      <pane ySplit="1" topLeftCell="A39" activePane="bottomLeft" state="frozen"/>
      <selection pane="bottomLeft" activeCell="M45" sqref="M45"/>
      <pageMargins left="0.7" right="0.7" top="0.75" bottom="0.75" header="0.3" footer="0.3"/>
      <pageSetup orientation="portrait" r:id="rId8"/>
    </customSheetView>
    <customSheetView guid="{64CAD703-7624-4502-933E-17A4AA3F4B5F}" scale="70" hiddenColumns="1" topLeftCell="M1">
      <pane ySplit="1" topLeftCell="A44" activePane="bottomLeft" state="frozen"/>
      <selection pane="bottomLeft" activeCell="AB54" sqref="AB54"/>
      <pageMargins left="0.7" right="0.7" top="0.75" bottom="0.75" header="0.3" footer="0.3"/>
      <pageSetup orientation="portrait" r:id="rId9"/>
    </customSheetView>
    <customSheetView guid="{04DDE0FF-14E3-4892-8B15-23E642AF675C}" scale="80" showAutoFilter="1" hiddenColumns="1">
      <pane xSplit="3" ySplit="1" topLeftCell="D44" activePane="bottomRight" state="frozen"/>
      <selection pane="bottomRight" activeCell="A55" sqref="A55"/>
      <pageMargins left="0.7" right="0.7" top="0.75" bottom="0.75" header="0.3" footer="0.3"/>
      <pageSetup orientation="portrait" r:id="rId10"/>
      <autoFilter ref="A1:AA72" xr:uid="{00000000-0000-0000-0000-000000000000}"/>
    </customSheetView>
    <customSheetView guid="{560D2F70-896F-43C7-9F07-05DC5EA8089B}" scale="80" showAutoFilter="1">
      <pane xSplit="3" ySplit="1" topLeftCell="F2" activePane="bottomRight" state="frozen"/>
      <selection pane="bottomRight" activeCell="G15" sqref="G15"/>
      <pageMargins left="0.7" right="0.7" top="0.75" bottom="0.75" header="0.3" footer="0.3"/>
      <pageSetup orientation="portrait" r:id="rId11"/>
      <autoFilter ref="A1:T68" xr:uid="{00000000-0000-0000-0000-000000000000}"/>
    </customSheetView>
    <customSheetView guid="{CAAFF6D8-9C31-4DB1-8B20-4C1A98B56D40}" scale="80" hiddenColumns="1">
      <pane xSplit="4" ySplit="1" topLeftCell="E53" activePane="bottomRight" state="frozen"/>
      <selection pane="bottomRight" activeCell="E8" sqref="E8"/>
      <pageMargins left="0.7" right="0.7" top="0.75" bottom="0.75" header="0.3" footer="0.3"/>
      <pageSetup orientation="portrait" r:id="rId12"/>
    </customSheetView>
    <customSheetView guid="{0AF888BA-BA40-45EA-B12D-B11AD5D5370B}" scale="70" showAutoFilter="1" hiddenColumns="1" topLeftCell="N1">
      <pane ySplit="1" topLeftCell="A41" activePane="bottomLeft" state="frozen"/>
      <selection pane="bottomLeft" activeCell="N61" sqref="N61"/>
      <pageMargins left="0.7" right="0.7" top="0.75" bottom="0.75" header="0.3" footer="0.3"/>
      <pageSetup orientation="portrait" r:id="rId13"/>
      <autoFilter ref="A1:V62" xr:uid="{00000000-0000-0000-0000-000000000000}"/>
    </customSheetView>
    <customSheetView guid="{FF813CF9-16AE-4B04-A962-CC7D3DD23ED4}" scale="70" showAutoFilter="1" hiddenColumns="1">
      <pane ySplit="1" topLeftCell="A36" activePane="bottomLeft" state="frozen"/>
      <selection pane="bottomLeft" activeCell="U53" sqref="U53"/>
      <pageMargins left="0.7" right="0.7" top="0.75" bottom="0.75" header="0.3" footer="0.3"/>
      <pageSetup orientation="portrait" r:id="rId14"/>
      <autoFilter ref="A1:V60" xr:uid="{00000000-0000-0000-0000-000000000000}"/>
    </customSheetView>
    <customSheetView guid="{1DE71EC3-D0D4-4D19-806F-2ADCD3C8E6F4}" scale="60" showAutoFilter="1">
      <pane xSplit="3" ySplit="1" topLeftCell="D56" activePane="bottomRight" state="frozen"/>
      <selection pane="bottomRight" activeCell="A58" sqref="A58"/>
      <pageMargins left="0.7" right="0.7" top="0.75" bottom="0.75" header="0.3" footer="0.3"/>
      <pageSetup orientation="portrait" r:id="rId15"/>
      <autoFilter ref="A1:U58" xr:uid="{00000000-0000-0000-0000-000000000000}"/>
    </customSheetView>
    <customSheetView guid="{BD251DDA-850A-481F-81FA-39C6CA719426}" scale="70" hiddenColumns="1" topLeftCell="R1">
      <pane ySplit="1" topLeftCell="A38" activePane="bottomLeft" state="frozen"/>
      <selection pane="bottomLeft" activeCell="U42" sqref="U42"/>
      <pageMargins left="0.7" right="0.7" top="0.75" bottom="0.75" header="0.3" footer="0.3"/>
      <pageSetup orientation="portrait" r:id="rId16"/>
    </customSheetView>
    <customSheetView guid="{81D7E8E2-0404-42AB-960A-91CAFEE99560}" showAutoFilter="1">
      <pane xSplit="3" ySplit="1" topLeftCell="I11" activePane="bottomRight" state="frozen"/>
      <selection pane="bottomRight" activeCell="N22" sqref="N22"/>
      <pageMargins left="0.7" right="0.7" top="0.75" bottom="0.75" header="0.3" footer="0.3"/>
      <pageSetup orientation="portrait" r:id="rId17"/>
      <autoFilter ref="A1:U53" xr:uid="{00000000-0000-0000-0000-000000000000}"/>
    </customSheetView>
    <customSheetView guid="{5EE25FC9-61E4-404D-9225-91F057CFDB20}" scale="80" showAutoFilter="1">
      <pane xSplit="3" ySplit="1" topLeftCell="D29" activePane="bottomRight" state="frozen"/>
      <selection pane="bottomRight" activeCell="E33" sqref="E33"/>
      <pageMargins left="0.7" right="0.7" top="0.75" bottom="0.75" header="0.3" footer="0.3"/>
      <pageSetup orientation="portrait" r:id="rId18"/>
      <autoFilter ref="A1:U51" xr:uid="{00000000-0000-0000-0000-000000000000}"/>
    </customSheetView>
    <customSheetView guid="{DB1BDB8E-ABBC-496E-B1E4-E2730AA586BB}" scale="75">
      <pane ySplit="1" topLeftCell="A32" activePane="bottomLeft" state="frozen"/>
      <selection pane="bottomLeft" activeCell="U45" sqref="U45"/>
      <pageMargins left="0.7" right="0.7" top="0.75" bottom="0.75" header="0.3" footer="0.3"/>
      <pageSetup orientation="portrait" r:id="rId19"/>
    </customSheetView>
    <customSheetView guid="{9D279E46-1B04-4BDB-AD78-A9D27FA07042}" filter="1" showAutoFilter="1" topLeftCell="L1">
      <selection activeCell="V35" sqref="V35"/>
      <pageMargins left="0.7" right="0.7" top="0.75" bottom="0.75" header="0.3" footer="0.3"/>
      <pageSetup orientation="portrait" r:id="rId20"/>
      <autoFilter ref="A1:T46" xr:uid="{00000000-0000-0000-0000-000000000000}">
        <filterColumn colId="1">
          <filters>
            <filter val="22"/>
          </filters>
        </filterColumn>
      </autoFilter>
    </customSheetView>
    <customSheetView guid="{5F22BBC6-1E9B-4745-BD4D-BADE2738B507}" showAutoFilter="1">
      <pane xSplit="3" ySplit="1" topLeftCell="Q30" activePane="bottomRight" state="frozen"/>
      <selection pane="bottomRight" activeCell="Q32" sqref="Q32"/>
      <pageMargins left="0.7" right="0.7" top="0.75" bottom="0.75" header="0.3" footer="0.3"/>
      <pageSetup orientation="portrait" r:id="rId21"/>
      <autoFilter ref="A1:U50" xr:uid="{00000000-0000-0000-0000-000000000000}"/>
    </customSheetView>
    <customSheetView guid="{31540441-EBB6-4D7B-9EC9-3236B97CFC2D}" showAutoFilter="1" topLeftCell="R37">
      <selection activeCell="U36" sqref="U36"/>
      <pageMargins left="0.7" right="0.7" top="0.75" bottom="0.75" header="0.3" footer="0.3"/>
      <pageSetup orientation="portrait" r:id="rId22"/>
      <autoFilter ref="A1:U51" xr:uid="{00000000-0000-0000-0000-000000000000}"/>
    </customSheetView>
    <customSheetView guid="{4ACA957D-1397-4C45-ADA4-C9E30941559B}" scale="75">
      <pane ySplit="1" topLeftCell="A32" activePane="bottomLeft" state="frozen"/>
      <selection pane="bottomLeft" activeCell="E32" sqref="E32"/>
      <pageMargins left="0.7" right="0.7" top="0.75" bottom="0.75" header="0.3" footer="0.3"/>
      <pageSetup orientation="portrait" r:id="rId23"/>
    </customSheetView>
    <customSheetView guid="{AFC0BEED-745C-4C32-B6C2-D8153491D957}" scale="60" showAutoFilter="1">
      <pane xSplit="3" ySplit="1" topLeftCell="D2" activePane="bottomRight" state="frozen"/>
      <selection pane="bottomRight" activeCell="E7" sqref="E7"/>
      <pageMargins left="0.7" right="0.7" top="0.75" bottom="0.75" header="0.3" footer="0.3"/>
      <pageSetup orientation="portrait" r:id="rId24"/>
      <autoFilter ref="A1:U57" xr:uid="{00000000-0000-0000-0000-000000000000}"/>
    </customSheetView>
    <customSheetView guid="{43D11684-E692-4C0A-8810-0B35A5AB586D}" scale="70" showAutoFilter="1" hiddenColumns="1">
      <pane ySplit="1" topLeftCell="A56" activePane="bottomLeft" state="frozen"/>
      <selection pane="bottomLeft" activeCell="Q66" sqref="Q66"/>
      <pageMargins left="0.7" right="0.7" top="0.75" bottom="0.75" header="0.3" footer="0.3"/>
      <pageSetup orientation="portrait" r:id="rId25"/>
      <autoFilter ref="A1:V60" xr:uid="{00000000-0000-0000-0000-000000000000}"/>
    </customSheetView>
    <customSheetView guid="{292A1133-8FA8-44DB-A04E-8B0A909D9F67}" scale="80" showAutoFilter="1">
      <pane xSplit="3" ySplit="1" topLeftCell="G2" activePane="bottomRight" state="frozen"/>
      <selection pane="bottomRight" activeCell="L8" sqref="L8"/>
      <pageMargins left="0.7" right="0.7" top="0.75" bottom="0.75" header="0.3" footer="0.3"/>
      <pageSetup orientation="portrait" r:id="rId26"/>
      <autoFilter ref="A1:T68" xr:uid="{00000000-0000-0000-0000-000000000000}"/>
    </customSheetView>
    <customSheetView guid="{0C5CDCBC-CBE9-46A2-BD40-0F0DB88CE7E0}" scale="80" showAutoFilter="1">
      <pane xSplit="3" ySplit="1" topLeftCell="Q2" activePane="bottomRight" state="frozen"/>
      <selection pane="bottomRight" activeCell="O5" sqref="O5"/>
      <pageMargins left="0.7" right="0.7" top="0.75" bottom="0.75" header="0.3" footer="0.3"/>
      <pageSetup orientation="portrait" r:id="rId27"/>
      <autoFilter ref="A1:T68" xr:uid="{00000000-0000-0000-0000-000000000000}"/>
    </customSheetView>
    <customSheetView guid="{EC29DB1B-19DF-41DF-AA94-F4DEEA80920C}" showAutoFilter="1">
      <pane xSplit="3" ySplit="1" topLeftCell="M23" activePane="bottomRight" state="frozen"/>
      <selection pane="bottomRight" activeCell="R34" sqref="R34"/>
      <pageMargins left="0.7" right="0.7" top="0.75" bottom="0.75" header="0.3" footer="0.3"/>
      <pageSetup orientation="portrait" r:id="rId28"/>
      <autoFilter ref="A1:AA72" xr:uid="{00000000-0000-0000-0000-000000000000}"/>
    </customSheetView>
    <customSheetView guid="{82AE278A-43F2-45B8-9397-960F578F31B5}" scale="70" hiddenColumns="1">
      <pane ySplit="1" topLeftCell="A41" activePane="bottomLeft" state="frozen"/>
      <selection pane="bottomLeft" activeCell="M49" sqref="M49"/>
      <pageMargins left="0.7" right="0.7" top="0.75" bottom="0.75" header="0.3" footer="0.3"/>
      <pageSetup orientation="portrait" r:id="rId29"/>
    </customSheetView>
    <customSheetView guid="{D8BF332E-8EB0-4686-ACC6-DB40C23DC25C}" scale="70" hiddenColumns="1">
      <pane ySplit="1" topLeftCell="A2" activePane="bottomLeft" state="frozen"/>
      <selection pane="bottomLeft" activeCell="N4" sqref="N4"/>
      <pageMargins left="0.7" right="0.7" top="0.75" bottom="0.75" header="0.3" footer="0.3"/>
      <pageSetup orientation="portrait" r:id="rId30"/>
    </customSheetView>
    <customSheetView guid="{B39B050F-EDA4-43F9-BA2E-69B4F503BB05}" scale="70" hiddenColumns="1">
      <pane ySplit="1" topLeftCell="A62" activePane="bottomLeft" state="frozen"/>
      <selection pane="bottomLeft" activeCell="AA68" sqref="AA68"/>
      <pageMargins left="0.7" right="0.7" top="0.75" bottom="0.75" header="0.3" footer="0.3"/>
      <pageSetup orientation="portrait" r:id="rId31"/>
    </customSheetView>
    <customSheetView guid="{074D6D4D-1FF8-4540-B8BF-8E3FC4F07E6E}" scale="70" hiddenColumns="1" topLeftCell="S1">
      <pane ySplit="1" topLeftCell="A41" activePane="bottomLeft" state="frozen"/>
      <selection pane="bottomLeft" activeCell="AC51" sqref="AC51"/>
      <pageMargins left="0.7" right="0.7" top="0.75" bottom="0.75" header="0.3" footer="0.3"/>
      <pageSetup orientation="portrait" r:id="rId32"/>
    </customSheetView>
    <customSheetView guid="{8B0DA287-EB36-4DE5-A9A2-A6967ACCE0EC}" showAutoFilter="1">
      <pane xSplit="3" ySplit="1" topLeftCell="W51" activePane="bottomRight" state="frozen"/>
      <selection pane="bottomRight" activeCell="Y57" sqref="Y57"/>
      <pageMargins left="0.7" right="0.7" top="0.75" bottom="0.75" header="0.3" footer="0.3"/>
      <pageSetup orientation="portrait" r:id="rId33"/>
      <autoFilter ref="A1:AA73" xr:uid="{00000000-0000-0000-0000-000000000000}"/>
    </customSheetView>
    <customSheetView guid="{95C1C69A-4597-460E-9F1A-75D4DA8767CD}" scale="70" hiddenColumns="1">
      <pane ySplit="1" topLeftCell="A2" activePane="bottomLeft" state="frozen"/>
      <selection pane="bottomLeft" activeCell="N9" sqref="N9:N12"/>
      <pageMargins left="0.7" right="0.7" top="0.75" bottom="0.75" header="0.3" footer="0.3"/>
      <pageSetup orientation="portrait" r:id="rId34"/>
    </customSheetView>
    <customSheetView guid="{82F36E06-8317-4DA0-8E62-C764A4ADBF98}" scale="70" showPageBreaks="1" hiddenColumns="1">
      <pane ySplit="1" topLeftCell="A53" activePane="bottomLeft" state="frozen"/>
      <selection pane="bottomLeft" activeCell="V76" sqref="V76"/>
      <pageMargins left="0.25" right="0.25" top="0.75" bottom="0.75" header="0.3" footer="0.3"/>
      <pageSetup paperSize="5" scale="70" fitToHeight="0" orientation="landscape" r:id="rId35"/>
    </customSheetView>
    <customSheetView guid="{4F42C545-0C02-4C55-B550-99E49353CC7E}" scale="80" showAutoFilter="1" hiddenColumns="1">
      <pane xSplit="3" ySplit="1" topLeftCell="G50" activePane="bottomRight" state="frozen"/>
      <selection pane="bottomRight" activeCell="O55" sqref="O55"/>
      <pageMargins left="0.7" right="0.7" top="0.75" bottom="0.75" header="0.3" footer="0.3"/>
      <pageSetup orientation="portrait" r:id="rId36"/>
      <autoFilter ref="A1:AA73" xr:uid="{00000000-0000-0000-0000-000000000000}"/>
    </customSheetView>
    <customSheetView guid="{1DD831E3-6744-4433-803F-5A9554F67ABB}" scale="80" showAutoFilter="1" hiddenColumns="1">
      <pane xSplit="2" ySplit="1" topLeftCell="C74" activePane="bottomRight" state="frozen"/>
      <selection pane="bottomRight" activeCell="T79" sqref="T79"/>
      <pageMargins left="0.7" right="0.7" top="0.75" bottom="0.75" header="0.3" footer="0.3"/>
      <pageSetup orientation="portrait" r:id="rId37"/>
      <autoFilter ref="A1:AA73" xr:uid="{00000000-0000-0000-0000-000000000000}"/>
    </customSheetView>
  </customSheetViews>
  <hyperlinks>
    <hyperlink ref="L2" r:id="rId38" display="mailto:kbyrnes@bsb.mt.gov" xr:uid="{54E72675-B974-4479-932C-0DAC2628D033}"/>
    <hyperlink ref="L3" r:id="rId39" display="mailto:kbyrnes@bsb.mt.gov" xr:uid="{2D179DC6-7A31-4632-9589-7D1DDF7BD949}"/>
    <hyperlink ref="L4" r:id="rId40" display="mailto:kbyrnes@bsb.mt.gov" xr:uid="{401B36B3-AB7F-44C2-A39F-EA968BEDA0DB}"/>
    <hyperlink ref="L5" r:id="rId41" display="mailto:kbyrnes@bsb.mt.gov" xr:uid="{A5CCAD2C-4A26-4E54-8894-5205EEC39097}"/>
    <hyperlink ref="L11" r:id="rId42" xr:uid="{1A59BB5E-F643-4D16-A0E2-D1B8D0520F4A}"/>
    <hyperlink ref="L11:L14" r:id="rId43" display="mailto:jbriggs@cascadecountymt.gov" xr:uid="{9BC677EA-563E-474A-B956-4EDDE6A6A50E}"/>
    <hyperlink ref="L17" r:id="rId44" display="lehm@bigskyeda.org" xr:uid="{D6F49D76-BCAD-4B03-85C4-1F1526D90485}"/>
    <hyperlink ref="L16" r:id="rId45" display="mlurker@laurel.mt.gov" xr:uid="{19C768A7-523F-4FDC-B87C-A01FE81E3744}"/>
    <hyperlink ref="L15" r:id="rId46" xr:uid="{C5930D4E-44ED-4B09-9CDC-53DF06DFBFCA}"/>
    <hyperlink ref="L21" r:id="rId47" xr:uid="{F2C5288A-C2E5-4768-BD94-3092F2278D15}"/>
    <hyperlink ref="L20" r:id="rId48" xr:uid="{EA884FE1-57B2-4D38-A0F6-9DE33BA0F8CC}"/>
    <hyperlink ref="L18" r:id="rId49" display="mailto:keaston@downtownbillings.com" xr:uid="{25925A16-A2CB-4B63-9F76-F8FC223674D6}"/>
    <hyperlink ref="L19" r:id="rId50" display="mailto:keaston@downtownbillings.com" xr:uid="{2FB1D38B-7B95-40D3-B7C8-6B7A3854DE82}"/>
    <hyperlink ref="L22" r:id="rId51" display="mailto:buchanane@ci.missoula.mt.us" xr:uid="{C22D4B54-5AB2-43C1-8896-CB16D9E7B9AC}"/>
    <hyperlink ref="L23:L33" r:id="rId52" display="mailto:buchanane@ci.missoula.mt.us" xr:uid="{05398169-9AD4-478A-9B02-0836489D016C}"/>
    <hyperlink ref="L34" r:id="rId53" xr:uid="{F6A23162-6F78-4BEA-B455-18325CF8597B}"/>
    <hyperlink ref="L35" r:id="rId54" xr:uid="{FA7F1A87-F730-45BF-8196-8DBE7AAA2E24}"/>
    <hyperlink ref="L36" r:id="rId55" xr:uid="{4B9C7740-7AC0-4533-A583-3166BD3BD234}"/>
    <hyperlink ref="L37" r:id="rId56" xr:uid="{7D148E7A-7B66-4019-9E76-AF76162C2002}"/>
    <hyperlink ref="L38" r:id="rId57" xr:uid="{7639497A-3A47-4C09-ABFA-45D6CA9EE1C3}"/>
    <hyperlink ref="L39:L42" r:id="rId58" display="dfine@fbozeman.net" xr:uid="{52E5264D-A402-4F09-9E91-655BD4051CF1}"/>
    <hyperlink ref="L44" r:id="rId59" xr:uid="{90E9C756-DC0A-47A3-8FB8-19BA931EDA1E}"/>
    <hyperlink ref="L45" r:id="rId60" xr:uid="{7F588388-D8DC-4140-86CF-4AD1E368D4F9}"/>
    <hyperlink ref="L46" r:id="rId61" xr:uid="{DF030570-DD1D-4470-83C8-63A59FF95AB7}"/>
    <hyperlink ref="L47" r:id="rId62" xr:uid="{0B51CBA3-B44B-4DBE-8A02-17551272D12D}"/>
    <hyperlink ref="L50" r:id="rId63" xr:uid="{084EFBA7-A914-440F-A0A4-540FFDB279F0}"/>
    <hyperlink ref="L51" r:id="rId64" xr:uid="{17BA8C3F-1967-474B-BA53-1565A5DD6249}"/>
    <hyperlink ref="L52" r:id="rId65" xr:uid="{E9204109-07D8-4E1D-B962-3D55F1DC3CE8}"/>
    <hyperlink ref="L53" r:id="rId66" xr:uid="{FD75FF8D-C970-43DD-96E8-B79C3DCCCCDC}"/>
    <hyperlink ref="L54" r:id="rId67" xr:uid="{63FD7614-1386-4C77-B38C-4C6B871644DA}"/>
    <hyperlink ref="L55" r:id="rId68" xr:uid="{C1B2D037-55E2-441D-84F4-DDCD82D51C67}"/>
    <hyperlink ref="L56" r:id="rId69" xr:uid="{7BAD6416-E294-4FC1-8459-FA34AEFBEDBD}"/>
    <hyperlink ref="L48" r:id="rId70" xr:uid="{4CE01DEA-9195-4E5A-85EC-36A33E0FE515}"/>
    <hyperlink ref="L49" r:id="rId71" xr:uid="{D0DFE1FC-47D2-4E85-BED1-AEFA67A064BE}"/>
    <hyperlink ref="L57" r:id="rId72" xr:uid="{2C861B67-7661-4DE2-B828-6656384B541D}"/>
    <hyperlink ref="L58" r:id="rId73" xr:uid="{44A6383D-567F-4E60-8EA8-4BDC26ABCDB0}"/>
    <hyperlink ref="L59" r:id="rId74" xr:uid="{2844FDDC-EC6B-4F0D-9663-8B197A4738FE}"/>
    <hyperlink ref="L61" r:id="rId75" xr:uid="{B7819496-EC6F-4576-9F6F-4FE8A1709BA7}"/>
    <hyperlink ref="L64" r:id="rId76" xr:uid="{164F7290-FE5C-4499-A14B-6F6B7E9AC949}"/>
    <hyperlink ref="L65:L66" r:id="rId77" display="julie@rceda.org" xr:uid="{53DB0C8A-D36B-44A8-8D25-6DBD3DCC1443}"/>
    <hyperlink ref="L67" r:id="rId78" xr:uid="{9AB99447-12D5-420C-8E29-8342063B32A2}"/>
    <hyperlink ref="L71" r:id="rId79" xr:uid="{73266C21-9EC2-4E5A-A66B-85D887D37030}"/>
    <hyperlink ref="L68" r:id="rId80" xr:uid="{D3BB220B-13E9-4973-B749-8C90E6A2718E}"/>
    <hyperlink ref="L72" r:id="rId81" xr:uid="{BA81D4AC-F977-44C1-9DE0-4C59F5A74B06}"/>
    <hyperlink ref="L69" r:id="rId82" xr:uid="{0352B94D-32BC-4E2D-98CA-DA5C9D9AFFB5}"/>
    <hyperlink ref="L70" r:id="rId83" xr:uid="{EEAF3D56-99BB-44FC-BF3E-EE53E22C8FA6}"/>
    <hyperlink ref="L74" r:id="rId84" xr:uid="{43853134-2FC3-49AE-9ADA-49D5D3F78159}"/>
    <hyperlink ref="L75" r:id="rId85" xr:uid="{EA1637E2-C90D-44C4-884A-9CBF849A5A03}"/>
    <hyperlink ref="L76" r:id="rId86" xr:uid="{B144EADE-CCF0-47B6-8520-6F6B3F7CF831}"/>
    <hyperlink ref="L78" r:id="rId87" xr:uid="{2D1EF252-128D-45D8-9571-F19C16B439C0}"/>
    <hyperlink ref="L79" r:id="rId88" xr:uid="{8AD2B27D-9619-47E5-8A4B-6520D2455CCF}"/>
    <hyperlink ref="L80" r:id="rId89" xr:uid="{2024DBD1-20C9-4A52-86A0-31FBBB7B5771}"/>
    <hyperlink ref="L81" r:id="rId90" xr:uid="{CE599920-31FF-4BA3-8BEA-F6B34E476032}"/>
    <hyperlink ref="L82" r:id="rId91" xr:uid="{C257056E-6FE6-4F1D-9A7A-8F621CC943E8}"/>
    <hyperlink ref="L83" r:id="rId92" xr:uid="{5D819A3D-1048-42FB-AD74-C5D3690AF770}"/>
    <hyperlink ref="L84" r:id="rId93" xr:uid="{D860EBA1-5A70-406D-9278-F3CBE7448283}"/>
    <hyperlink ref="L85" r:id="rId94" xr:uid="{336BBC25-C3A4-4E8B-8EFE-3CA955DB3552}"/>
    <hyperlink ref="L86" r:id="rId95" xr:uid="{F92A1876-7317-4054-B972-38CBA3F82916}"/>
    <hyperlink ref="L87" r:id="rId96" xr:uid="{2FC2103B-6AA5-42E7-84F7-0C42603ECBD1}"/>
    <hyperlink ref="L88" r:id="rId97" xr:uid="{2CF22E19-BC86-4CC2-AC14-37FEC6979381}"/>
    <hyperlink ref="L89" r:id="rId98" xr:uid="{66D3E4A5-69AA-46AD-983A-CB284F8A2D6B}"/>
    <hyperlink ref="L90" r:id="rId99" xr:uid="{C80FA913-987D-4A73-8DE7-EFF525EC8959}"/>
  </hyperlinks>
  <pageMargins left="0.7" right="0.7" top="0.75" bottom="0.75" header="0.3" footer="0.3"/>
  <pageSetup paperSize="5" scale="40" fitToHeight="0" orientation="landscape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8"/>
  <sheetViews>
    <sheetView zoomScale="90" zoomScaleNormal="90" workbookViewId="0">
      <selection activeCell="E15" sqref="E15"/>
    </sheetView>
  </sheetViews>
  <sheetFormatPr defaultRowHeight="15" x14ac:dyDescent="0.25"/>
  <cols>
    <col min="2" max="2" width="25.28515625" customWidth="1"/>
    <col min="3" max="3" width="14.42578125" bestFit="1" customWidth="1"/>
    <col min="4" max="4" width="21.7109375" customWidth="1"/>
  </cols>
  <sheetData>
    <row r="2" spans="2:2" x14ac:dyDescent="0.25">
      <c r="B2" s="18"/>
    </row>
    <row r="3" spans="2:2" x14ac:dyDescent="0.25">
      <c r="B3" s="18"/>
    </row>
    <row r="4" spans="2:2" x14ac:dyDescent="0.25">
      <c r="B4" s="18"/>
    </row>
    <row r="5" spans="2:2" x14ac:dyDescent="0.25">
      <c r="B5" s="23"/>
    </row>
    <row r="6" spans="2:2" x14ac:dyDescent="0.25">
      <c r="B6" s="23"/>
    </row>
    <row r="7" spans="2:2" x14ac:dyDescent="0.25">
      <c r="B7" s="23"/>
    </row>
    <row r="8" spans="2:2" x14ac:dyDescent="0.25">
      <c r="B8" s="23"/>
    </row>
    <row r="9" spans="2:2" x14ac:dyDescent="0.25">
      <c r="B9" s="25"/>
    </row>
    <row r="10" spans="2:2" x14ac:dyDescent="0.25">
      <c r="B10" s="23"/>
    </row>
    <row r="11" spans="2:2" x14ac:dyDescent="0.25">
      <c r="B11" s="23"/>
    </row>
    <row r="12" spans="2:2" x14ac:dyDescent="0.25">
      <c r="B12" s="23"/>
    </row>
    <row r="13" spans="2:2" x14ac:dyDescent="0.25">
      <c r="B13" s="23"/>
    </row>
    <row r="14" spans="2:2" x14ac:dyDescent="0.25">
      <c r="B14" s="23"/>
    </row>
    <row r="15" spans="2:2" x14ac:dyDescent="0.25">
      <c r="B15" s="23"/>
    </row>
    <row r="16" spans="2:2" x14ac:dyDescent="0.25">
      <c r="B16" s="23"/>
    </row>
    <row r="17" spans="2:2" x14ac:dyDescent="0.25">
      <c r="B17" s="23"/>
    </row>
    <row r="18" spans="2:2" x14ac:dyDescent="0.25">
      <c r="B18" s="27"/>
    </row>
    <row r="19" spans="2:2" x14ac:dyDescent="0.25">
      <c r="B19" s="23"/>
    </row>
    <row r="20" spans="2:2" x14ac:dyDescent="0.25">
      <c r="B20" s="23"/>
    </row>
    <row r="21" spans="2:2" x14ac:dyDescent="0.25">
      <c r="B21" s="23"/>
    </row>
    <row r="22" spans="2:2" x14ac:dyDescent="0.25">
      <c r="B22" s="23"/>
    </row>
    <row r="23" spans="2:2" x14ac:dyDescent="0.25">
      <c r="B23" s="18"/>
    </row>
    <row r="24" spans="2:2" x14ac:dyDescent="0.25">
      <c r="B24" s="18"/>
    </row>
    <row r="25" spans="2:2" x14ac:dyDescent="0.25">
      <c r="B25" s="23"/>
    </row>
    <row r="26" spans="2:2" x14ac:dyDescent="0.25">
      <c r="B26" s="23"/>
    </row>
    <row r="27" spans="2:2" x14ac:dyDescent="0.25">
      <c r="B27" s="18"/>
    </row>
    <row r="28" spans="2:2" x14ac:dyDescent="0.25">
      <c r="B28" s="18"/>
    </row>
    <row r="29" spans="2:2" x14ac:dyDescent="0.25">
      <c r="B29" s="23"/>
    </row>
    <row r="30" spans="2:2" x14ac:dyDescent="0.25">
      <c r="B30" s="23"/>
    </row>
    <row r="31" spans="2:2" x14ac:dyDescent="0.25">
      <c r="B31" s="18"/>
    </row>
    <row r="32" spans="2:2" x14ac:dyDescent="0.25">
      <c r="B32" s="23"/>
    </row>
    <row r="33" spans="2:5" x14ac:dyDescent="0.25">
      <c r="B33" s="28"/>
    </row>
    <row r="34" spans="2:5" x14ac:dyDescent="0.25">
      <c r="B34" s="28"/>
    </row>
    <row r="35" spans="2:5" x14ac:dyDescent="0.25">
      <c r="B35" s="28"/>
    </row>
    <row r="36" spans="2:5" x14ac:dyDescent="0.25">
      <c r="B36" s="28"/>
    </row>
    <row r="37" spans="2:5" x14ac:dyDescent="0.25">
      <c r="B37" s="28"/>
    </row>
    <row r="38" spans="2:5" x14ac:dyDescent="0.25">
      <c r="B38" s="23"/>
    </row>
    <row r="39" spans="2:5" x14ac:dyDescent="0.25">
      <c r="B39" s="23"/>
    </row>
    <row r="40" spans="2:5" x14ac:dyDescent="0.25">
      <c r="B40" s="23"/>
    </row>
    <row r="41" spans="2:5" x14ac:dyDescent="0.25">
      <c r="B41" s="23"/>
    </row>
    <row r="42" spans="2:5" x14ac:dyDescent="0.25">
      <c r="B42" s="23"/>
    </row>
    <row r="43" spans="2:5" x14ac:dyDescent="0.25">
      <c r="B43" s="23"/>
    </row>
    <row r="44" spans="2:5" x14ac:dyDescent="0.25">
      <c r="B44" s="23"/>
    </row>
    <row r="45" spans="2:5" x14ac:dyDescent="0.25">
      <c r="B45" s="23"/>
    </row>
    <row r="46" spans="2:5" x14ac:dyDescent="0.25">
      <c r="B46" s="23"/>
    </row>
    <row r="47" spans="2:5" x14ac:dyDescent="0.25">
      <c r="B47" s="23"/>
      <c r="D47" s="44" t="s">
        <v>148</v>
      </c>
      <c r="E47" t="s">
        <v>152</v>
      </c>
    </row>
    <row r="48" spans="2:5" x14ac:dyDescent="0.25">
      <c r="B48" s="23"/>
      <c r="D48" s="44" t="s">
        <v>149</v>
      </c>
      <c r="E48" t="s">
        <v>153</v>
      </c>
    </row>
    <row r="49" spans="2:5" x14ac:dyDescent="0.25">
      <c r="B49" s="23"/>
    </row>
    <row r="50" spans="2:5" x14ac:dyDescent="0.25">
      <c r="B50" s="23"/>
    </row>
    <row r="51" spans="2:5" x14ac:dyDescent="0.25">
      <c r="B51" s="23"/>
    </row>
    <row r="52" spans="2:5" x14ac:dyDescent="0.25">
      <c r="B52" s="23"/>
    </row>
    <row r="53" spans="2:5" x14ac:dyDescent="0.25">
      <c r="B53" s="23"/>
    </row>
    <row r="54" spans="2:5" x14ac:dyDescent="0.25">
      <c r="B54" s="23"/>
    </row>
    <row r="55" spans="2:5" x14ac:dyDescent="0.25">
      <c r="B55" s="23"/>
    </row>
    <row r="56" spans="2:5" x14ac:dyDescent="0.25">
      <c r="B56" s="23"/>
    </row>
    <row r="57" spans="2:5" x14ac:dyDescent="0.25">
      <c r="B57" s="23"/>
    </row>
    <row r="58" spans="2:5" x14ac:dyDescent="0.25">
      <c r="B58" s="23"/>
    </row>
    <row r="59" spans="2:5" x14ac:dyDescent="0.25">
      <c r="B59" s="18"/>
    </row>
    <row r="60" spans="2:5" x14ac:dyDescent="0.25">
      <c r="B60" s="18"/>
    </row>
    <row r="61" spans="2:5" x14ac:dyDescent="0.25">
      <c r="B61" s="23"/>
    </row>
    <row r="62" spans="2:5" x14ac:dyDescent="0.25">
      <c r="B62" s="23"/>
      <c r="D62" s="43" t="s">
        <v>55</v>
      </c>
      <c r="E62" t="s">
        <v>150</v>
      </c>
    </row>
    <row r="63" spans="2:5" x14ac:dyDescent="0.25">
      <c r="B63" s="23"/>
      <c r="D63" s="43" t="s">
        <v>54</v>
      </c>
      <c r="E63" t="s">
        <v>150</v>
      </c>
    </row>
    <row r="64" spans="2:5" x14ac:dyDescent="0.25">
      <c r="B64" s="23"/>
      <c r="D64" s="43" t="s">
        <v>53</v>
      </c>
      <c r="E64" t="s">
        <v>150</v>
      </c>
    </row>
    <row r="65" spans="2:5" x14ac:dyDescent="0.25">
      <c r="B65" s="23"/>
      <c r="D65" s="43" t="s">
        <v>56</v>
      </c>
      <c r="E65" t="s">
        <v>150</v>
      </c>
    </row>
    <row r="66" spans="2:5" x14ac:dyDescent="0.25">
      <c r="B66" s="23"/>
    </row>
    <row r="67" spans="2:5" x14ac:dyDescent="0.25">
      <c r="B67" s="23"/>
    </row>
    <row r="68" spans="2:5" x14ac:dyDescent="0.25">
      <c r="B68" s="18"/>
    </row>
    <row r="69" spans="2:5" x14ac:dyDescent="0.25">
      <c r="B69" s="18"/>
    </row>
    <row r="70" spans="2:5" x14ac:dyDescent="0.25">
      <c r="B70" s="23"/>
    </row>
    <row r="71" spans="2:5" x14ac:dyDescent="0.25">
      <c r="B71" s="18"/>
    </row>
    <row r="72" spans="2:5" x14ac:dyDescent="0.25">
      <c r="B72" s="18"/>
    </row>
    <row r="73" spans="2:5" x14ac:dyDescent="0.25">
      <c r="B73" s="18"/>
    </row>
    <row r="74" spans="2:5" x14ac:dyDescent="0.25">
      <c r="B74" s="18"/>
    </row>
    <row r="75" spans="2:5" x14ac:dyDescent="0.25">
      <c r="B75" s="18"/>
    </row>
    <row r="76" spans="2:5" x14ac:dyDescent="0.25">
      <c r="B76" s="18"/>
    </row>
    <row r="77" spans="2:5" x14ac:dyDescent="0.25">
      <c r="B77" s="18"/>
    </row>
    <row r="78" spans="2:5" x14ac:dyDescent="0.25">
      <c r="B78" s="18"/>
    </row>
  </sheetData>
  <sortState ref="B72:B73">
    <sortCondition ref="B72:B73"/>
  </sortState>
  <customSheetViews>
    <customSheetView guid="{BD9DB348-750C-43F9-876F-E904568322F6}" scale="90">
      <selection activeCell="E15" sqref="E15"/>
      <pageMargins left="0.7" right="0.7" top="0.75" bottom="0.75" header="0.3" footer="0.3"/>
    </customSheetView>
    <customSheetView guid="{C906E046-A51B-485F-8C6B-DDA2C5B4F282}">
      <pageMargins left="0.7" right="0.7" top="0.75" bottom="0.75" header="0.3" footer="0.3"/>
    </customSheetView>
    <customSheetView guid="{8BF54B13-FA58-42B9-86FE-A8680F049438}">
      <pageMargins left="0.7" right="0.7" top="0.75" bottom="0.75" header="0.3" footer="0.3"/>
    </customSheetView>
    <customSheetView guid="{6DD51CD4-5A50-4F1E-94AE-52F48AD31343}">
      <pageMargins left="0.7" right="0.7" top="0.75" bottom="0.75" header="0.3" footer="0.3"/>
    </customSheetView>
    <customSheetView guid="{E5AE56E4-365C-431F-8793-C3848BCAD778}">
      <pageMargins left="0.7" right="0.7" top="0.75" bottom="0.75" header="0.3" footer="0.3"/>
    </customSheetView>
    <customSheetView guid="{10221876-6139-4AE3-8353-55EA74C7C38B}">
      <pageMargins left="0.7" right="0.7" top="0.75" bottom="0.75" header="0.3" footer="0.3"/>
    </customSheetView>
    <customSheetView guid="{96D2BBAB-3A13-4E40-9825-395024C7FBC7}">
      <pageMargins left="0.7" right="0.7" top="0.75" bottom="0.75" header="0.3" footer="0.3"/>
    </customSheetView>
    <customSheetView guid="{9BF4972D-95E7-44BC-B900-35408F7E9BFC}">
      <pageMargins left="0.7" right="0.7" top="0.75" bottom="0.75" header="0.3" footer="0.3"/>
    </customSheetView>
    <customSheetView guid="{64CAD703-7624-4502-933E-17A4AA3F4B5F}">
      <pageMargins left="0.7" right="0.7" top="0.75" bottom="0.75" header="0.3" footer="0.3"/>
    </customSheetView>
    <customSheetView guid="{04DDE0FF-14E3-4892-8B15-23E642AF675C}">
      <pageMargins left="0.7" right="0.7" top="0.75" bottom="0.75" header="0.3" footer="0.3"/>
    </customSheetView>
    <customSheetView guid="{560D2F70-896F-43C7-9F07-05DC5EA8089B}">
      <pageMargins left="0.7" right="0.7" top="0.75" bottom="0.75" header="0.3" footer="0.3"/>
    </customSheetView>
    <customSheetView guid="{CAAFF6D8-9C31-4DB1-8B20-4C1A98B56D40}">
      <pageMargins left="0.7" right="0.7" top="0.75" bottom="0.75" header="0.3" footer="0.3"/>
    </customSheetView>
    <customSheetView guid="{0AF888BA-BA40-45EA-B12D-B11AD5D5370B}">
      <pageMargins left="0.7" right="0.7" top="0.75" bottom="0.75" header="0.3" footer="0.3"/>
    </customSheetView>
    <customSheetView guid="{FF813CF9-16AE-4B04-A962-CC7D3DD23ED4}">
      <pageMargins left="0.7" right="0.7" top="0.75" bottom="0.75" header="0.3" footer="0.3"/>
    </customSheetView>
    <customSheetView guid="{1DE71EC3-D0D4-4D19-806F-2ADCD3C8E6F4}">
      <pageMargins left="0.7" right="0.7" top="0.75" bottom="0.75" header="0.3" footer="0.3"/>
    </customSheetView>
    <customSheetView guid="{BD251DDA-850A-481F-81FA-39C6CA719426}">
      <pageMargins left="0.7" right="0.7" top="0.75" bottom="0.75" header="0.3" footer="0.3"/>
    </customSheetView>
    <customSheetView guid="{81D7E8E2-0404-42AB-960A-91CAFEE99560}">
      <pageMargins left="0.7" right="0.7" top="0.75" bottom="0.75" header="0.3" footer="0.3"/>
    </customSheetView>
    <customSheetView guid="{5EE25FC9-61E4-404D-9225-91F057CFDB20}">
      <pageMargins left="0.7" right="0.7" top="0.75" bottom="0.75" header="0.3" footer="0.3"/>
    </customSheetView>
    <customSheetView guid="{DB1BDB8E-ABBC-496E-B1E4-E2730AA586BB}">
      <pageMargins left="0.7" right="0.7" top="0.75" bottom="0.75" header="0.3" footer="0.3"/>
    </customSheetView>
    <customSheetView guid="{9D279E46-1B04-4BDB-AD78-A9D27FA07042}">
      <pageMargins left="0.7" right="0.7" top="0.75" bottom="0.75" header="0.3" footer="0.3"/>
    </customSheetView>
    <customSheetView guid="{5F22BBC6-1E9B-4745-BD4D-BADE2738B507}">
      <pageMargins left="0.7" right="0.7" top="0.75" bottom="0.75" header="0.3" footer="0.3"/>
    </customSheetView>
    <customSheetView guid="{31540441-EBB6-4D7B-9EC9-3236B97CFC2D}">
      <pageMargins left="0.7" right="0.7" top="0.75" bottom="0.75" header="0.3" footer="0.3"/>
    </customSheetView>
    <customSheetView guid="{4ACA957D-1397-4C45-ADA4-C9E30941559B}">
      <pageMargins left="0.7" right="0.7" top="0.75" bottom="0.75" header="0.3" footer="0.3"/>
    </customSheetView>
    <customSheetView guid="{AFC0BEED-745C-4C32-B6C2-D8153491D957}">
      <pageMargins left="0.7" right="0.7" top="0.75" bottom="0.75" header="0.3" footer="0.3"/>
    </customSheetView>
    <customSheetView guid="{43D11684-E692-4C0A-8810-0B35A5AB586D}">
      <pageMargins left="0.7" right="0.7" top="0.75" bottom="0.75" header="0.3" footer="0.3"/>
    </customSheetView>
    <customSheetView guid="{292A1133-8FA8-44DB-A04E-8B0A909D9F67}">
      <pageMargins left="0.7" right="0.7" top="0.75" bottom="0.75" header="0.3" footer="0.3"/>
    </customSheetView>
    <customSheetView guid="{0C5CDCBC-CBE9-46A2-BD40-0F0DB88CE7E0}">
      <pageMargins left="0.7" right="0.7" top="0.75" bottom="0.75" header="0.3" footer="0.3"/>
    </customSheetView>
    <customSheetView guid="{EC29DB1B-19DF-41DF-AA94-F4DEEA80920C}">
      <pageMargins left="0.7" right="0.7" top="0.75" bottom="0.75" header="0.3" footer="0.3"/>
    </customSheetView>
    <customSheetView guid="{82AE278A-43F2-45B8-9397-960F578F31B5}">
      <pageMargins left="0.7" right="0.7" top="0.75" bottom="0.75" header="0.3" footer="0.3"/>
    </customSheetView>
    <customSheetView guid="{D8BF332E-8EB0-4686-ACC6-DB40C23DC25C}">
      <pageMargins left="0.7" right="0.7" top="0.75" bottom="0.75" header="0.3" footer="0.3"/>
    </customSheetView>
    <customSheetView guid="{B39B050F-EDA4-43F9-BA2E-69B4F503BB05}">
      <pageMargins left="0.7" right="0.7" top="0.75" bottom="0.75" header="0.3" footer="0.3"/>
    </customSheetView>
    <customSheetView guid="{074D6D4D-1FF8-4540-B8BF-8E3FC4F07E6E}">
      <pageMargins left="0.7" right="0.7" top="0.75" bottom="0.75" header="0.3" footer="0.3"/>
    </customSheetView>
    <customSheetView guid="{8B0DA287-EB36-4DE5-A9A2-A6967ACCE0EC}">
      <pageMargins left="0.7" right="0.7" top="0.75" bottom="0.75" header="0.3" footer="0.3"/>
    </customSheetView>
    <customSheetView guid="{95C1C69A-4597-460E-9F1A-75D4DA8767CD}">
      <pageMargins left="0.7" right="0.7" top="0.75" bottom="0.75" header="0.3" footer="0.3"/>
    </customSheetView>
    <customSheetView guid="{82F36E06-8317-4DA0-8E62-C764A4ADBF98}">
      <pageMargins left="0.7" right="0.7" top="0.75" bottom="0.75" header="0.3" footer="0.3"/>
    </customSheetView>
    <customSheetView guid="{4F42C545-0C02-4C55-B550-99E49353CC7E}">
      <pageMargins left="0.7" right="0.7" top="0.75" bottom="0.75" header="0.3" footer="0.3"/>
    </customSheetView>
    <customSheetView guid="{1DD831E3-6744-4433-803F-5A9554F67ABB}" scale="90" topLeftCell="A25">
      <selection activeCell="B62" sqref="B6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BD9DB348-750C-43F9-876F-E904568322F6}">
      <pageMargins left="0.7" right="0.7" top="0.75" bottom="0.75" header="0.3" footer="0.3"/>
    </customSheetView>
    <customSheetView guid="{C906E046-A51B-485F-8C6B-DDA2C5B4F282}">
      <pageMargins left="0.7" right="0.7" top="0.75" bottom="0.75" header="0.3" footer="0.3"/>
    </customSheetView>
    <customSheetView guid="{8BF54B13-FA58-42B9-86FE-A8680F049438}">
      <pageMargins left="0.7" right="0.7" top="0.75" bottom="0.75" header="0.3" footer="0.3"/>
    </customSheetView>
    <customSheetView guid="{6DD51CD4-5A50-4F1E-94AE-52F48AD31343}">
      <pageMargins left="0.7" right="0.7" top="0.75" bottom="0.75" header="0.3" footer="0.3"/>
    </customSheetView>
    <customSheetView guid="{E5AE56E4-365C-431F-8793-C3848BCAD778}">
      <pageMargins left="0.7" right="0.7" top="0.75" bottom="0.75" header="0.3" footer="0.3"/>
    </customSheetView>
    <customSheetView guid="{10221876-6139-4AE3-8353-55EA74C7C38B}">
      <pageMargins left="0.7" right="0.7" top="0.75" bottom="0.75" header="0.3" footer="0.3"/>
    </customSheetView>
    <customSheetView guid="{96D2BBAB-3A13-4E40-9825-395024C7FBC7}">
      <pageMargins left="0.7" right="0.7" top="0.75" bottom="0.75" header="0.3" footer="0.3"/>
    </customSheetView>
    <customSheetView guid="{9BF4972D-95E7-44BC-B900-35408F7E9BFC}">
      <pageMargins left="0.7" right="0.7" top="0.75" bottom="0.75" header="0.3" footer="0.3"/>
    </customSheetView>
    <customSheetView guid="{64CAD703-7624-4502-933E-17A4AA3F4B5F}">
      <pageMargins left="0.7" right="0.7" top="0.75" bottom="0.75" header="0.3" footer="0.3"/>
    </customSheetView>
    <customSheetView guid="{04DDE0FF-14E3-4892-8B15-23E642AF675C}">
      <pageMargins left="0.7" right="0.7" top="0.75" bottom="0.75" header="0.3" footer="0.3"/>
    </customSheetView>
    <customSheetView guid="{560D2F70-896F-43C7-9F07-05DC5EA8089B}">
      <pageMargins left="0.7" right="0.7" top="0.75" bottom="0.75" header="0.3" footer="0.3"/>
    </customSheetView>
    <customSheetView guid="{CAAFF6D8-9C31-4DB1-8B20-4C1A98B56D40}">
      <pageMargins left="0.7" right="0.7" top="0.75" bottom="0.75" header="0.3" footer="0.3"/>
    </customSheetView>
    <customSheetView guid="{0AF888BA-BA40-45EA-B12D-B11AD5D5370B}">
      <pageMargins left="0.7" right="0.7" top="0.75" bottom="0.75" header="0.3" footer="0.3"/>
    </customSheetView>
    <customSheetView guid="{FF813CF9-16AE-4B04-A962-CC7D3DD23ED4}">
      <pageMargins left="0.7" right="0.7" top="0.75" bottom="0.75" header="0.3" footer="0.3"/>
    </customSheetView>
    <customSheetView guid="{1DE71EC3-D0D4-4D19-806F-2ADCD3C8E6F4}">
      <pageMargins left="0.7" right="0.7" top="0.75" bottom="0.75" header="0.3" footer="0.3"/>
    </customSheetView>
    <customSheetView guid="{BD251DDA-850A-481F-81FA-39C6CA719426}">
      <pageMargins left="0.7" right="0.7" top="0.75" bottom="0.75" header="0.3" footer="0.3"/>
    </customSheetView>
    <customSheetView guid="{81D7E8E2-0404-42AB-960A-91CAFEE99560}">
      <pageMargins left="0.7" right="0.7" top="0.75" bottom="0.75" header="0.3" footer="0.3"/>
    </customSheetView>
    <customSheetView guid="{5EE25FC9-61E4-404D-9225-91F057CFDB20}">
      <pageMargins left="0.7" right="0.7" top="0.75" bottom="0.75" header="0.3" footer="0.3"/>
    </customSheetView>
    <customSheetView guid="{DB1BDB8E-ABBC-496E-B1E4-E2730AA586BB}">
      <pageMargins left="0.7" right="0.7" top="0.75" bottom="0.75" header="0.3" footer="0.3"/>
    </customSheetView>
    <customSheetView guid="{9D279E46-1B04-4BDB-AD78-A9D27FA07042}">
      <pageMargins left="0.7" right="0.7" top="0.75" bottom="0.75" header="0.3" footer="0.3"/>
    </customSheetView>
    <customSheetView guid="{5F22BBC6-1E9B-4745-BD4D-BADE2738B507}">
      <pageMargins left="0.7" right="0.7" top="0.75" bottom="0.75" header="0.3" footer="0.3"/>
    </customSheetView>
    <customSheetView guid="{31540441-EBB6-4D7B-9EC9-3236B97CFC2D}">
      <pageMargins left="0.7" right="0.7" top="0.75" bottom="0.75" header="0.3" footer="0.3"/>
    </customSheetView>
    <customSheetView guid="{4ACA957D-1397-4C45-ADA4-C9E30941559B}">
      <pageMargins left="0.7" right="0.7" top="0.75" bottom="0.75" header="0.3" footer="0.3"/>
    </customSheetView>
    <customSheetView guid="{AFC0BEED-745C-4C32-B6C2-D8153491D957}">
      <pageMargins left="0.7" right="0.7" top="0.75" bottom="0.75" header="0.3" footer="0.3"/>
    </customSheetView>
    <customSheetView guid="{43D11684-E692-4C0A-8810-0B35A5AB586D}">
      <pageMargins left="0.7" right="0.7" top="0.75" bottom="0.75" header="0.3" footer="0.3"/>
    </customSheetView>
    <customSheetView guid="{292A1133-8FA8-44DB-A04E-8B0A909D9F67}">
      <pageMargins left="0.7" right="0.7" top="0.75" bottom="0.75" header="0.3" footer="0.3"/>
    </customSheetView>
    <customSheetView guid="{0C5CDCBC-CBE9-46A2-BD40-0F0DB88CE7E0}">
      <pageMargins left="0.7" right="0.7" top="0.75" bottom="0.75" header="0.3" footer="0.3"/>
    </customSheetView>
    <customSheetView guid="{EC29DB1B-19DF-41DF-AA94-F4DEEA80920C}">
      <pageMargins left="0.7" right="0.7" top="0.75" bottom="0.75" header="0.3" footer="0.3"/>
    </customSheetView>
    <customSheetView guid="{82AE278A-43F2-45B8-9397-960F578F31B5}">
      <pageMargins left="0.7" right="0.7" top="0.75" bottom="0.75" header="0.3" footer="0.3"/>
    </customSheetView>
    <customSheetView guid="{D8BF332E-8EB0-4686-ACC6-DB40C23DC25C}">
      <pageMargins left="0.7" right="0.7" top="0.75" bottom="0.75" header="0.3" footer="0.3"/>
    </customSheetView>
    <customSheetView guid="{B39B050F-EDA4-43F9-BA2E-69B4F503BB05}">
      <pageMargins left="0.7" right="0.7" top="0.75" bottom="0.75" header="0.3" footer="0.3"/>
    </customSheetView>
    <customSheetView guid="{074D6D4D-1FF8-4540-B8BF-8E3FC4F07E6E}">
      <pageMargins left="0.7" right="0.7" top="0.75" bottom="0.75" header="0.3" footer="0.3"/>
    </customSheetView>
    <customSheetView guid="{8B0DA287-EB36-4DE5-A9A2-A6967ACCE0EC}">
      <pageMargins left="0.7" right="0.7" top="0.75" bottom="0.75" header="0.3" footer="0.3"/>
    </customSheetView>
    <customSheetView guid="{95C1C69A-4597-460E-9F1A-75D4DA8767CD}">
      <pageMargins left="0.7" right="0.7" top="0.75" bottom="0.75" header="0.3" footer="0.3"/>
    </customSheetView>
    <customSheetView guid="{82F36E06-8317-4DA0-8E62-C764A4ADBF98}">
      <pageMargins left="0.7" right="0.7" top="0.75" bottom="0.75" header="0.3" footer="0.3"/>
    </customSheetView>
    <customSheetView guid="{4F42C545-0C02-4C55-B550-99E49353CC7E}">
      <pageMargins left="0.7" right="0.7" top="0.75" bottom="0.75" header="0.3" footer="0.3"/>
    </customSheetView>
    <customSheetView guid="{1DD831E3-6744-4433-803F-5A9554F67AB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Mt. Dept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cr3053</dc:creator>
  <cp:lastModifiedBy>Brotherton, Matt</cp:lastModifiedBy>
  <cp:lastPrinted>2019-05-29T15:12:28Z</cp:lastPrinted>
  <dcterms:created xsi:type="dcterms:W3CDTF">2012-11-26T17:44:33Z</dcterms:created>
  <dcterms:modified xsi:type="dcterms:W3CDTF">2019-06-28T16:50:01Z</dcterms:modified>
</cp:coreProperties>
</file>